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20" yWindow="690" windowWidth="19635" windowHeight="6930" tabRatio="861"/>
  </bookViews>
  <sheets>
    <sheet name="SPIS TREŚCI" sheetId="4" r:id="rId1"/>
    <sheet name="żarówki halogenowe" sheetId="3" r:id="rId2"/>
    <sheet name="żarówki LED niskonapięciowe" sheetId="6" r:id="rId3"/>
    <sheet name="żarówki LED o dużej mocy" sheetId="5" r:id="rId4"/>
    <sheet name="podstawowe żarówki LED" sheetId="7" r:id="rId5"/>
    <sheet name="żarówki ozdobne LED" sheetId="1" r:id="rId6"/>
  </sheets>
  <definedNames>
    <definedName name="_xlnm._FilterDatabase" localSheetId="0" hidden="1">'SPIS TREŚCI'!$A$2:$L$4</definedName>
  </definedNames>
  <calcPr calcId="145621"/>
</workbook>
</file>

<file path=xl/calcChain.xml><?xml version="1.0" encoding="utf-8"?>
<calcChain xmlns="http://schemas.openxmlformats.org/spreadsheetml/2006/main">
  <c r="I12" i="1" l="1"/>
  <c r="M12" i="1" s="1"/>
  <c r="I11" i="1"/>
  <c r="M11" i="1" s="1"/>
  <c r="I10" i="1"/>
  <c r="M10" i="1" s="1"/>
  <c r="I9" i="1"/>
  <c r="M9" i="1" s="1"/>
  <c r="I8" i="1"/>
  <c r="M8" i="1" s="1"/>
  <c r="I7" i="1"/>
  <c r="M7" i="1" s="1"/>
  <c r="I22" i="7" l="1"/>
  <c r="M22" i="7" s="1"/>
  <c r="I54" i="1" l="1"/>
  <c r="M54" i="1" s="1"/>
  <c r="I55" i="1"/>
  <c r="M55" i="1" s="1"/>
  <c r="I56" i="1"/>
  <c r="M56" i="1" s="1"/>
  <c r="I57" i="1"/>
  <c r="M57" i="1" s="1"/>
  <c r="I58" i="1"/>
  <c r="M58" i="1" s="1"/>
  <c r="I59" i="1"/>
  <c r="M59" i="1" s="1"/>
  <c r="I60" i="1"/>
  <c r="M60" i="1" s="1"/>
  <c r="I14" i="1"/>
  <c r="M14" i="1" s="1"/>
  <c r="I15" i="1"/>
  <c r="M15" i="1" s="1"/>
  <c r="I16" i="1"/>
  <c r="M16" i="1" s="1"/>
  <c r="I17" i="1"/>
  <c r="M17" i="1" s="1"/>
  <c r="I18" i="1"/>
  <c r="M18" i="1" s="1"/>
  <c r="I19" i="1"/>
  <c r="M19" i="1" s="1"/>
  <c r="I20" i="1"/>
  <c r="M20" i="1" s="1"/>
  <c r="I21" i="1"/>
  <c r="M21" i="1" s="1"/>
  <c r="I22" i="1"/>
  <c r="M22" i="1" s="1"/>
  <c r="I23" i="1"/>
  <c r="M23" i="1" s="1"/>
  <c r="I24" i="1"/>
  <c r="M24" i="1" s="1"/>
  <c r="I25" i="1"/>
  <c r="M25" i="1" s="1"/>
  <c r="I26" i="1"/>
  <c r="M26" i="1" s="1"/>
  <c r="I27" i="1"/>
  <c r="M27" i="1" s="1"/>
  <c r="I28" i="1"/>
  <c r="M28" i="1" s="1"/>
  <c r="I29" i="1"/>
  <c r="M29" i="1" s="1"/>
  <c r="I30" i="1"/>
  <c r="M30" i="1" s="1"/>
  <c r="I31" i="1"/>
  <c r="M31" i="1" s="1"/>
  <c r="I32" i="1"/>
  <c r="M32" i="1" s="1"/>
  <c r="I33" i="1"/>
  <c r="M33" i="1" s="1"/>
  <c r="I34" i="1"/>
  <c r="M34" i="1" s="1"/>
  <c r="I35" i="1"/>
  <c r="M35" i="1" s="1"/>
  <c r="I36" i="1"/>
  <c r="M36" i="1" s="1"/>
  <c r="I37" i="1"/>
  <c r="M37" i="1" s="1"/>
  <c r="I38" i="1"/>
  <c r="M38" i="1" s="1"/>
  <c r="I39" i="1"/>
  <c r="M39" i="1" s="1"/>
  <c r="I40" i="1"/>
  <c r="M40" i="1" s="1"/>
  <c r="I41" i="1"/>
  <c r="M41" i="1" s="1"/>
  <c r="I42" i="1"/>
  <c r="M42" i="1" s="1"/>
  <c r="I43" i="1"/>
  <c r="M43" i="1" s="1"/>
  <c r="I44" i="1"/>
  <c r="M44" i="1" s="1"/>
  <c r="I45" i="1"/>
  <c r="M45" i="1" s="1"/>
  <c r="I46" i="1"/>
  <c r="M46" i="1" s="1"/>
  <c r="I47" i="1"/>
  <c r="M47" i="1" s="1"/>
  <c r="I48" i="1"/>
  <c r="M48" i="1" s="1"/>
  <c r="I49" i="1"/>
  <c r="M49" i="1" s="1"/>
  <c r="I50" i="1"/>
  <c r="M50" i="1" s="1"/>
  <c r="I51" i="1"/>
  <c r="M51" i="1" s="1"/>
  <c r="I52" i="1"/>
  <c r="M52" i="1" s="1"/>
  <c r="I53" i="1"/>
  <c r="M53" i="1" s="1"/>
  <c r="B4" i="1" l="1"/>
  <c r="B3" i="1"/>
  <c r="B4" i="7"/>
  <c r="B3" i="7"/>
  <c r="B4" i="5"/>
  <c r="B3" i="5"/>
  <c r="B4" i="6"/>
  <c r="B3" i="6"/>
  <c r="B4" i="3"/>
  <c r="B3" i="3"/>
  <c r="I13" i="5" l="1"/>
  <c r="M13" i="5" s="1"/>
  <c r="I12" i="5"/>
  <c r="M12" i="5" s="1"/>
  <c r="I11" i="5"/>
  <c r="M11" i="5" s="1"/>
  <c r="I10" i="5"/>
  <c r="M10" i="5" s="1"/>
  <c r="I25" i="7" l="1"/>
  <c r="M25" i="7" s="1"/>
  <c r="I24" i="7"/>
  <c r="M24" i="7" s="1"/>
  <c r="I23" i="7"/>
  <c r="M23" i="7" s="1"/>
  <c r="I21" i="7"/>
  <c r="M21" i="7" s="1"/>
  <c r="I20" i="7"/>
  <c r="M20" i="7" s="1"/>
  <c r="I19" i="7"/>
  <c r="M19" i="7" s="1"/>
  <c r="I18" i="7"/>
  <c r="M18" i="7" s="1"/>
  <c r="I17" i="7"/>
  <c r="M17" i="7" s="1"/>
  <c r="I16" i="7"/>
  <c r="M16" i="7" s="1"/>
  <c r="I15" i="7"/>
  <c r="M15" i="7" s="1"/>
  <c r="I14" i="7"/>
  <c r="M14" i="7" s="1"/>
  <c r="I13" i="7"/>
  <c r="M13" i="7" s="1"/>
  <c r="I12" i="7"/>
  <c r="M12" i="7" s="1"/>
  <c r="I11" i="7"/>
  <c r="M11" i="7" s="1"/>
  <c r="I10" i="7"/>
  <c r="M10" i="7" s="1"/>
  <c r="I9" i="7"/>
  <c r="M9" i="7" s="1"/>
  <c r="I8" i="7"/>
  <c r="M8" i="7" s="1"/>
  <c r="I7" i="7"/>
  <c r="M7" i="7" s="1"/>
  <c r="I8" i="6"/>
  <c r="M8" i="6" s="1"/>
  <c r="I10" i="6"/>
  <c r="M10" i="6" s="1"/>
  <c r="I9" i="6"/>
  <c r="M9" i="6" s="1"/>
  <c r="I7" i="6"/>
  <c r="M7" i="6" s="1"/>
  <c r="M3" i="7" l="1"/>
  <c r="M3" i="6"/>
  <c r="I9" i="5"/>
  <c r="M9" i="5" s="1"/>
  <c r="I8" i="5"/>
  <c r="M8" i="5" s="1"/>
  <c r="I7" i="5"/>
  <c r="M7" i="5" s="1"/>
  <c r="M3" i="5" l="1"/>
  <c r="I15" i="3"/>
  <c r="M15" i="3" s="1"/>
  <c r="I14" i="3"/>
  <c r="M14" i="3" s="1"/>
  <c r="I13" i="3"/>
  <c r="M13" i="3" s="1"/>
  <c r="I12" i="3"/>
  <c r="M12" i="3" s="1"/>
  <c r="I11" i="3"/>
  <c r="M11" i="3" s="1"/>
  <c r="I10" i="3"/>
  <c r="M10" i="3" s="1"/>
  <c r="I9" i="3"/>
  <c r="M9" i="3" s="1"/>
  <c r="I8" i="3"/>
  <c r="M8" i="3" s="1"/>
  <c r="I7" i="3"/>
  <c r="M7" i="3" s="1"/>
  <c r="M3" i="3" l="1"/>
  <c r="I13" i="1" l="1"/>
  <c r="M13" i="1" l="1"/>
  <c r="M3" i="1" s="1"/>
  <c r="L2" i="4" l="1"/>
</calcChain>
</file>

<file path=xl/comments1.xml><?xml version="1.0" encoding="utf-8"?>
<comments xmlns="http://schemas.openxmlformats.org/spreadsheetml/2006/main">
  <authors>
    <author>User</author>
  </authors>
  <commentList>
    <comment ref="D1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sz val="14"/>
            <color indexed="81"/>
            <rFont val="Tahoma"/>
            <family val="2"/>
            <charset val="238"/>
          </rPr>
          <t>*dla standardowych warunków handlowych</t>
        </r>
      </text>
    </comment>
    <comment ref="H3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sz val="14"/>
            <color indexed="81"/>
            <rFont val="Tahoma"/>
            <family val="2"/>
            <charset val="238"/>
          </rPr>
          <t>**rabat ustalony zgodnie z warunkami handlowymi</t>
        </r>
      </text>
    </comment>
  </commentList>
</comments>
</file>

<file path=xl/sharedStrings.xml><?xml version="1.0" encoding="utf-8"?>
<sst xmlns="http://schemas.openxmlformats.org/spreadsheetml/2006/main" count="566" uniqueCount="279">
  <si>
    <t>Cennik obowiazuje od:</t>
  </si>
  <si>
    <t>RABAT</t>
  </si>
  <si>
    <t>Symbol</t>
  </si>
  <si>
    <t>Nazwa</t>
  </si>
  <si>
    <t>Zdjęcie</t>
  </si>
  <si>
    <t>Wymiary</t>
  </si>
  <si>
    <t>Link</t>
  </si>
  <si>
    <t>EAN</t>
  </si>
  <si>
    <t>Uwagi</t>
  </si>
  <si>
    <t>Cena katalogowa netto PLN</t>
  </si>
  <si>
    <t>Cena netto z rabatem PLN</t>
  </si>
  <si>
    <t>j.m</t>
  </si>
  <si>
    <t>Ilość sztuk w opakowaniu</t>
  </si>
  <si>
    <t>Zamawiana ilość</t>
  </si>
  <si>
    <t>Wartość zamówienia PLN</t>
  </si>
  <si>
    <t>szt.</t>
  </si>
  <si>
    <t>Wartość zamówienia:</t>
  </si>
  <si>
    <t>Żarówki ozdobne LED</t>
  </si>
  <si>
    <t>700179.0DA</t>
  </si>
  <si>
    <t>700320.00A</t>
  </si>
  <si>
    <t>700258.00L</t>
  </si>
  <si>
    <t>700234.00L</t>
  </si>
  <si>
    <t>700355.00L</t>
  </si>
  <si>
    <t>700318.00A</t>
  </si>
  <si>
    <t>700242.0IA</t>
  </si>
  <si>
    <t>700354.00L</t>
  </si>
  <si>
    <t>700323.00A</t>
  </si>
  <si>
    <t>700176.0DA</t>
  </si>
  <si>
    <t>700232.KDA</t>
  </si>
  <si>
    <t>700235.00L</t>
  </si>
  <si>
    <t>700350.00L</t>
  </si>
  <si>
    <t>700305.00L</t>
  </si>
  <si>
    <t>700304.00L</t>
  </si>
  <si>
    <t>700351.00L</t>
  </si>
  <si>
    <t>700349.00L</t>
  </si>
  <si>
    <t>700240.0IA</t>
  </si>
  <si>
    <t>700241.0IA</t>
  </si>
  <si>
    <t>700244.0IA</t>
  </si>
  <si>
    <t>700246.0IA</t>
  </si>
  <si>
    <t>700247.0IA</t>
  </si>
  <si>
    <t>700276.0IA</t>
  </si>
  <si>
    <t>700277.0IA</t>
  </si>
  <si>
    <t>700279.0IA</t>
  </si>
  <si>
    <t>700280.0IA</t>
  </si>
  <si>
    <t>700307.00L</t>
  </si>
  <si>
    <t>700306.00L</t>
  </si>
  <si>
    <t>700687.00A</t>
  </si>
  <si>
    <t>700685.00A</t>
  </si>
  <si>
    <t>700681.00A</t>
  </si>
  <si>
    <t>700324.00L</t>
  </si>
  <si>
    <t>700347.00L</t>
  </si>
  <si>
    <t>700183.0DA</t>
  </si>
  <si>
    <t>700184.0DA</t>
  </si>
  <si>
    <t>700259.00A</t>
  </si>
  <si>
    <t>700291.0DA</t>
  </si>
  <si>
    <t>700175.0DA</t>
  </si>
  <si>
    <t>200004.00A</t>
  </si>
  <si>
    <t>700094.00A</t>
  </si>
  <si>
    <t>700728.00A</t>
  </si>
  <si>
    <t>700703.00A</t>
  </si>
  <si>
    <t xml:space="preserve">LED CB VINT FIL G125 220/240V 5W SMOKY GREY 2000K SPIRAL DIM </t>
  </si>
  <si>
    <t xml:space="preserve">LED CROISSANT G125 220/240V 5W E27 GOLD 2000K DIM </t>
  </si>
  <si>
    <t xml:space="preserve">LED DL FIL T30X120 4W 220-240V 2700K WHITE FROSTED DIM </t>
  </si>
  <si>
    <t xml:space="preserve">LED DL VINT FIL G180 BUMPED 220/240V 5W SMOKY GREY 2000K SPIRAL DIM </t>
  </si>
  <si>
    <t xml:space="preserve">LED BELLALUCE 2 210X325 220/240V 10V E27 2700K CLEAR DIM </t>
  </si>
  <si>
    <t xml:space="preserve">LED CROISSANT ST64 220/240V 5W E27 GOLD 2000K DIM </t>
  </si>
  <si>
    <t xml:space="preserve">LED FIL POR CRETA T118X130 220/240V 6W E27 2700K DIM </t>
  </si>
  <si>
    <t xml:space="preserve">LED BELLALUCE 1 190X187 220/240V 10W E27 2700K CLEAR DIM </t>
  </si>
  <si>
    <t xml:space="preserve">LED CROISSANT XL G200 220/240V 8,5W E27 GOLD 2000K DIM </t>
  </si>
  <si>
    <t xml:space="preserve">LED FIL CB GLOBO 95 CUPOLA ARG 220/240V 7,5W E27 2700K CLEAR DIM </t>
  </si>
  <si>
    <t xml:space="preserve">LED CB VINT FIL G125 LOVE DOWN 220/1240V 5W GOLD 2000K DIM </t>
  </si>
  <si>
    <t xml:space="preserve">LED DL VINT FIL G180 BUMPED 220/240V 5W GOLD 2000K SPIRAL DIM </t>
  </si>
  <si>
    <t xml:space="preserve">LED FIL POR CIAOBELLA DELO R220X227 220/240V 10W E27 2700K DIM </t>
  </si>
  <si>
    <t xml:space="preserve">LED DL VINT FIL G140 BUMPED II (700209) 220/240V 5W GOLD 2000K SPIRAL DIM </t>
  </si>
  <si>
    <t>Dash D170 Led FROSTED</t>
  </si>
  <si>
    <t>LED VOTIVA 24V 0,5W CHIARA 2700K</t>
  </si>
  <si>
    <t>LED AR111 220-240V 12W GU10 25° 4000k WHITE</t>
  </si>
  <si>
    <t>Vintage Filament Curved Led Smoky</t>
  </si>
  <si>
    <t>Croissant Curved Filament Led</t>
  </si>
  <si>
    <t>E27</t>
  </si>
  <si>
    <t>E14</t>
  </si>
  <si>
    <t>Filament Porcellana Led
T30</t>
  </si>
  <si>
    <t>Vintage Filament Bumped Led
G180</t>
  </si>
  <si>
    <t>Bellaluce Led</t>
  </si>
  <si>
    <t>Croissant Curved Filament Led
ST64</t>
  </si>
  <si>
    <t>Filament Porcellana Led
Creta</t>
  </si>
  <si>
    <t>Croissant Curved Filament Led
G200</t>
  </si>
  <si>
    <t>Filament Led
GLOBO CUPOLA</t>
  </si>
  <si>
    <t>Filament Curved Led
LOVE</t>
  </si>
  <si>
    <t>Ciaobella Led
Delo</t>
  </si>
  <si>
    <t xml:space="preserve">LED FIL POR CIAOBELLA DELO R260X265220/240V 10W E27 2700K DIM </t>
  </si>
  <si>
    <t>Vintage Filament Bumped Led
G140</t>
  </si>
  <si>
    <t xml:space="preserve">LED DL VINT FIL G140 BUMPED II (700209) 220/240V 5W SMOKY 2000K SPIRAL DIM </t>
  </si>
  <si>
    <t>Mammamia Drop Led 12W E27 1521lm 2700K</t>
  </si>
  <si>
    <t>Mammamia Drop Led</t>
  </si>
  <si>
    <t>Filament Porcellana Led
Zante</t>
  </si>
  <si>
    <t>Filament Porcellana Led
Rodi</t>
  </si>
  <si>
    <t>Filament Porcellana Led
Itaca</t>
  </si>
  <si>
    <t>DELO 6W E27 540lm 2700K</t>
  </si>
  <si>
    <t>Filament Porcellana Led
Delo</t>
  </si>
  <si>
    <t>IDRA 6W E27 540lm 2700K</t>
  </si>
  <si>
    <t>Filament Porcellana Led
Idra</t>
  </si>
  <si>
    <t>IRIS 6W E27 600lm 2700K</t>
  </si>
  <si>
    <t>Filament Cristallo Led
IRIS</t>
  </si>
  <si>
    <t>DEMETRA 6W E27 600lm 2700K</t>
  </si>
  <si>
    <t>Filament Cristallo Led
DEMETRA</t>
  </si>
  <si>
    <t>GEA 6W E27 600lm 2700K</t>
  </si>
  <si>
    <t>Filament Cristallo Led
GEA</t>
  </si>
  <si>
    <t>MOIRE 6W E27 600lm 2700K</t>
  </si>
  <si>
    <t>Filament Cristallo Led
MOIRE</t>
  </si>
  <si>
    <t>A165 bumped gold 5W E27 250lm 2000K</t>
  </si>
  <si>
    <t>A165 bumped smoky 5W E27 150lm 2000K</t>
  </si>
  <si>
    <t>Vintage Filament Bumped Led
A165</t>
  </si>
  <si>
    <t>Filament Kitchen Led
Peperone</t>
  </si>
  <si>
    <t>Filament Kitchen Peperone Led RED 5W E27 90lm 1000K</t>
  </si>
  <si>
    <t>Filament Kitchen Peperone Led GREEN 5W E27 90lm 2500K</t>
  </si>
  <si>
    <t>Filament Kitchen Peperone Led YELLOW 5W E27 300lm 2000K</t>
  </si>
  <si>
    <t>Dash D170 Led CLEAR 6W E27 610lm 2700K</t>
  </si>
  <si>
    <t>Filament Led
Dash D170</t>
  </si>
  <si>
    <t>Heart Red 5W E27 150lm 2000K</t>
  </si>
  <si>
    <t>Heart Smoky Grey 5W E27 150lm 2000K</t>
  </si>
  <si>
    <t>Filament Curved Led
HEART</t>
  </si>
  <si>
    <t>Star Smoky Grey 3W E27 90lm 2000K</t>
  </si>
  <si>
    <t>Filament Curved Led
STAR</t>
  </si>
  <si>
    <t xml:space="preserve">LED FIL CB GLOBO 95 CUPOLA ARG 220/240V 7,5W E27 2700K GOLD DIM </t>
  </si>
  <si>
    <t xml:space="preserve">LED FIL CB GLOBO 95 CUPOLA ARG 220/240V 7,5W E27 2700K COOPER DIM </t>
  </si>
  <si>
    <t>GLOBO 126mm HALO</t>
  </si>
  <si>
    <t>VOTIVA LED</t>
  </si>
  <si>
    <t>AR111-GU10 LED</t>
  </si>
  <si>
    <t>GU10</t>
  </si>
  <si>
    <t>GOCCIA LED BT</t>
  </si>
  <si>
    <t>LED GOCCIA BT 12-24V 4,5W E27 380lm 3000K</t>
  </si>
  <si>
    <t>Filament Curved Led
G125 HOME</t>
  </si>
  <si>
    <t>Home led G125 5W E27 250lm 2000K</t>
  </si>
  <si>
    <t xml:space="preserve">Aktualizacja </t>
  </si>
  <si>
    <t>700203.00A</t>
  </si>
  <si>
    <t>G4 LED 12-24V</t>
  </si>
  <si>
    <t>G4</t>
  </si>
  <si>
    <t xml:space="preserve">LED G4 12/24VDC/AC 2W 3000K 170lm </t>
  </si>
  <si>
    <t>LED ZANTE 6W E27 540lm 2700K</t>
  </si>
  <si>
    <t>LED RODI 6W E27 540lm 2700K</t>
  </si>
  <si>
    <t>LED ITACA 6W E27 540lm 2700K</t>
  </si>
  <si>
    <t>do podanych cen netto należy doliczyć podatek VAT w wysokości 23%</t>
  </si>
  <si>
    <t>Minimum logistyczne*</t>
  </si>
  <si>
    <t>Paczka do 30kg</t>
  </si>
  <si>
    <t>Paleta EUR</t>
  </si>
  <si>
    <t>CAŁKOWITA WARTOŚĆ ZAMÓWIENIA</t>
  </si>
  <si>
    <t>RABAT**</t>
  </si>
  <si>
    <t>Aktualizacja z dnia:</t>
  </si>
  <si>
    <t>HALO GLOBO 126MM 230V 70W E27 CHIARA</t>
  </si>
  <si>
    <t>200006.00A</t>
  </si>
  <si>
    <t>HALO GOCCIA 230V 28W E27 CHIARA</t>
  </si>
  <si>
    <t>200010.00A</t>
  </si>
  <si>
    <t>HALO OLIVA 230V 18W E14 CHIARA</t>
  </si>
  <si>
    <t>200014.00A</t>
  </si>
  <si>
    <t>HALO R63 230V 28W E27 SATIN</t>
  </si>
  <si>
    <t>200016.00A</t>
  </si>
  <si>
    <t>HALO R80 230V 42W E27 SATIN</t>
  </si>
  <si>
    <t>200018.00A</t>
  </si>
  <si>
    <t>HALO SFERA 230V 18W E14 CHIARA</t>
  </si>
  <si>
    <t>200019.00A</t>
  </si>
  <si>
    <t>HALO SFERA 230V 18W E27 CHIARA</t>
  </si>
  <si>
    <t>200020.00A</t>
  </si>
  <si>
    <t>HALO SFERA 230V 28W E14 CHIARA</t>
  </si>
  <si>
    <t>210003.00A</t>
  </si>
  <si>
    <t xml:space="preserve">HALO  1800h LINEAR R7S 118MM 160W </t>
  </si>
  <si>
    <t>GOCCIA HALO STANDARD</t>
  </si>
  <si>
    <t>OLIVA HALO STANDARD</t>
  </si>
  <si>
    <t>RIFLETTORE HALO STANDARD</t>
  </si>
  <si>
    <t>SFERA HALO STANDARD</t>
  </si>
  <si>
    <t>R7S</t>
  </si>
  <si>
    <t>R7s HALO</t>
  </si>
  <si>
    <t>Żarówki halogenowe</t>
  </si>
  <si>
    <t>Żarówki LED niskonapięciowe</t>
  </si>
  <si>
    <t>LED GOCCIA BT 12-24V 9W E27 3000K</t>
  </si>
  <si>
    <t>700154.00A</t>
  </si>
  <si>
    <t>Żarówki LED o dużej mocy</t>
  </si>
  <si>
    <t>700718.00a</t>
  </si>
  <si>
    <t>LED GOCCIA BIG POWER 220/240V 45W E40 4000K</t>
  </si>
  <si>
    <t>700716.00a</t>
  </si>
  <si>
    <t>LED GOCCIA BIG 220/240V 28W E27 3000K</t>
  </si>
  <si>
    <t>700717.00a</t>
  </si>
  <si>
    <t>LED GOCCIA BIG 220/240V 28W E27 4000K</t>
  </si>
  <si>
    <t>E40</t>
  </si>
  <si>
    <t>GOCCIA LED BIG POWER</t>
  </si>
  <si>
    <t>700216.KDA</t>
  </si>
  <si>
    <t xml:space="preserve">LED DL VINT FIL G125 LOVE UP 220/1240V 5W GOLD 2000K DIM </t>
  </si>
  <si>
    <t>700139.0DA</t>
  </si>
  <si>
    <t>LED DL VINT FIL TM G125 220/240V 5W CLEAR 2200K SPIRAL DIM</t>
  </si>
  <si>
    <t>700140.0DA</t>
  </si>
  <si>
    <t>LED DL VINT FIL TM G125 220/240V 5W GOLD 2000K SPIRAL DIM</t>
  </si>
  <si>
    <t>700141.0DA</t>
  </si>
  <si>
    <t>LED DL VINT FIL TM G95 220/240V 5W CLEAR 2200K TWIN LOOP DIM</t>
  </si>
  <si>
    <t>700142.0DA</t>
  </si>
  <si>
    <t>LED DL VINT FIL TM G95 220/240V 5W GOLD 2000K TWIN LOOP DIM</t>
  </si>
  <si>
    <t>700143.0DA</t>
  </si>
  <si>
    <t>LED DL VINT FIL TM ST64 220/240V 5W CLEAR 2200K TWIN LOOP DIM</t>
  </si>
  <si>
    <t>700144.0DA</t>
  </si>
  <si>
    <t>LED DL VINT FIL TM ST64 220/240V 5W GOLD 2000K TWIN LOOP DIM</t>
  </si>
  <si>
    <t>700200.0DA</t>
  </si>
  <si>
    <t>LED DL FIL GOCCIA CUP ARGENTO 7W E27 2700K HALF SILVER DIM</t>
  </si>
  <si>
    <t>700193.0DA</t>
  </si>
  <si>
    <t>LED DL VINT FIL XXL T75 220/240V 11W GOLD 2000K DIM</t>
  </si>
  <si>
    <t>700112.0DA</t>
  </si>
  <si>
    <t>LED DL VIN LONG FIL ST64 220/240V 4W E27 2200K CLEAR</t>
  </si>
  <si>
    <t>700119.0DA</t>
  </si>
  <si>
    <t>LED DL VIN LONG FIL ST64 220/240V 7,5W CLEAR 2200K DIM</t>
  </si>
  <si>
    <t>700136.0DA</t>
  </si>
  <si>
    <t>LED DL VIN LONG FIL ST64 220/240V 4W GOLD 2000K</t>
  </si>
  <si>
    <t>700133.00A</t>
  </si>
  <si>
    <t>LED FIL T25 220/230V 2W E14 2700K CLEAR</t>
  </si>
  <si>
    <t>700229.00A</t>
  </si>
  <si>
    <t>LED FIL T25 220/230V 2W E14 2700K FROSTED DIM</t>
  </si>
  <si>
    <t>700220.00A</t>
  </si>
  <si>
    <t>LED GU10 220/240V 7W 2700K 35° DIM WHITE PIATTA</t>
  </si>
  <si>
    <t>700093.0PA</t>
  </si>
  <si>
    <t>LED GU10 220/240V 7W 3000K 35° DIM WHITE PIATTO</t>
  </si>
  <si>
    <t>700256.00A</t>
  </si>
  <si>
    <t>LED GU10 220/240V 7W 4000K 35° DIM WHITE PIATTO</t>
  </si>
  <si>
    <t>700729.00A</t>
  </si>
  <si>
    <t>LED FIL SPIRAL BEAUTY GLOBO 125 220/240V 2,5W E27 2700K CLEAR DIM</t>
  </si>
  <si>
    <t>700731.00A</t>
  </si>
  <si>
    <t>LED FIL SPIRAL BEAUTY GLOBO 125 220/240V 4,5W E27 2700K CLEAR DIM</t>
  </si>
  <si>
    <t>700732.00A</t>
  </si>
  <si>
    <t>LED FIL SPIRAL BEAUTY GLOBO 95 220/240V 4,5W E27 2700K CLEAR DIM</t>
  </si>
  <si>
    <t>700040.0YA</t>
  </si>
  <si>
    <t>LED GOCCIA 220/240V 5W E27 3000K YAMAO</t>
  </si>
  <si>
    <t>700709.00A</t>
  </si>
  <si>
    <t>LED SFERA 220/240V 5W E14 3000K OPAL ECO</t>
  </si>
  <si>
    <t>700699.00A</t>
  </si>
  <si>
    <t>LED SFERA 220/240V 5W E14 5000K OPAL ECO</t>
  </si>
  <si>
    <t>700698.00A</t>
  </si>
  <si>
    <t>LED SFERA 220/240V 5W E27 3000K OPAL ECO</t>
  </si>
  <si>
    <t>700697.00A</t>
  </si>
  <si>
    <t>LED SFERA 220/240V 5W E27 5000K OPAL ECO</t>
  </si>
  <si>
    <t>700696.00A</t>
  </si>
  <si>
    <t>LED OLIVA 220/240V 5W E14 3000K OPAL ECO</t>
  </si>
  <si>
    <t>700695.00A</t>
  </si>
  <si>
    <t>LED OLIVA 220/240V 5W E14 5000K OPAL ECO</t>
  </si>
  <si>
    <t>700071.00A</t>
  </si>
  <si>
    <t>LED R80 9W 220-240V 3000K OPAL</t>
  </si>
  <si>
    <t>700072.00A</t>
  </si>
  <si>
    <t>LED R63 7W 220-240V 3000K OPAL</t>
  </si>
  <si>
    <t>700074.00A</t>
  </si>
  <si>
    <t>LED T25 1,4W 220-240V 6500K FROSTED</t>
  </si>
  <si>
    <t>700719.00A</t>
  </si>
  <si>
    <t xml:space="preserve">LED PLC 11W 220-240V  G24D3 3000K </t>
  </si>
  <si>
    <t>700383.00A</t>
  </si>
  <si>
    <t xml:space="preserve">LED FIL T38 220-240V 14W E27 3000K CLEAR DIM </t>
  </si>
  <si>
    <t>700393.00A</t>
  </si>
  <si>
    <t xml:space="preserve">LED FIL T38 220-240V 14W E27 3000K SATIN WHITE DIM </t>
  </si>
  <si>
    <t>700382.00A</t>
  </si>
  <si>
    <t xml:space="preserve">LED FIL T28 220-240V 8.5W E14 3000K CLEAR DIM </t>
  </si>
  <si>
    <t>700395.00A</t>
  </si>
  <si>
    <t xml:space="preserve">LED FIL T28 220-240V 8.5W E14 3000K SATIN WHITE DIM </t>
  </si>
  <si>
    <t>570075.00A</t>
  </si>
  <si>
    <t>DOWNLIGHT LED QUADRO 220-240V 18W 3K</t>
  </si>
  <si>
    <t>570076.00A</t>
  </si>
  <si>
    <t>DOWNLIGHT LED QUADRO 220-240V 18W 4K</t>
  </si>
  <si>
    <t>Vintage Filament Led ST64</t>
  </si>
  <si>
    <t>Filament Led
T25</t>
  </si>
  <si>
    <t>GU10 LED</t>
  </si>
  <si>
    <t>Filament Beauty Eddy Led St64 – Globo – A60</t>
  </si>
  <si>
    <t>GOCCIA LED</t>
  </si>
  <si>
    <t>SFERA LED ECO</t>
  </si>
  <si>
    <t>OLIVA LED</t>
  </si>
  <si>
    <t>REFLECTOR LED</t>
  </si>
  <si>
    <t>T25 LED</t>
  </si>
  <si>
    <t>G24d-3</t>
  </si>
  <si>
    <t>G24D LED</t>
  </si>
  <si>
    <t>Filament Led
T28</t>
  </si>
  <si>
    <t>Filament Led T38</t>
  </si>
  <si>
    <t>QUADRO LED Downlight Led</t>
  </si>
  <si>
    <t>Filament Led A60 CUPOLA</t>
  </si>
  <si>
    <t>Podstawowe żarówki LED oraz downlight LED</t>
  </si>
  <si>
    <t>Vintage Filament Curved Led Clear</t>
  </si>
  <si>
    <t>Vintage Filament Curved Led Gold</t>
  </si>
  <si>
    <t>Vintage Filament Led T75</t>
  </si>
  <si>
    <t>700233.0DA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</si>
</sst>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zł&quot;_-;\-* #,##0.00\ &quot;zł&quot;_-;_-* &quot;-&quot;??\ &quot;zł&quot;_-;_-@_-"/>
    <numFmt numFmtId="164" formatCode="[$-F800]dddd\,\ mmmm\ dd\,\ yyyy"/>
    <numFmt numFmtId="165" formatCode="_-* #,##0.00\ [$zł-415]_-;\-* #,##0.00\ [$zł-415]_-;_-* &quot;-&quot;??\ [$zł-415]_-;_-@_-"/>
    <numFmt numFmtId="166" formatCode="#,##0.00\ &quot;zł&quot;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name val="Arial"/>
      <family val="2"/>
    </font>
    <font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name val="Arial"/>
      <family val="2"/>
    </font>
    <font>
      <b/>
      <sz val="28"/>
      <color theme="1"/>
      <name val="Calibri"/>
      <family val="2"/>
      <charset val="238"/>
      <scheme val="minor"/>
    </font>
    <font>
      <b/>
      <sz val="12"/>
      <name val="Arial"/>
      <family val="2"/>
    </font>
    <font>
      <b/>
      <sz val="12"/>
      <color rgb="FFFF0000"/>
      <name val="Arial"/>
      <family val="2"/>
    </font>
    <font>
      <b/>
      <sz val="10"/>
      <name val="Arial"/>
      <family val="2"/>
    </font>
    <font>
      <sz val="10"/>
      <name val="Arial"/>
      <family val="2"/>
      <charset val="238"/>
    </font>
    <font>
      <sz val="12"/>
      <name val="Arial"/>
      <family val="2"/>
    </font>
    <font>
      <sz val="12"/>
      <name val="Arial"/>
      <family val="2"/>
      <charset val="238"/>
    </font>
    <font>
      <sz val="12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name val="新細明體"/>
      <family val="1"/>
      <charset val="136"/>
    </font>
    <font>
      <sz val="16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4"/>
      <color indexed="81"/>
      <name val="Tahoma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-0.249977111117893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/>
      <diagonal/>
    </border>
  </borders>
  <cellStyleXfs count="10">
    <xf numFmtId="0" fontId="0" fillId="0" borderId="0"/>
    <xf numFmtId="4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2" fillId="0" borderId="0"/>
    <xf numFmtId="0" fontId="12" fillId="0" borderId="0"/>
    <xf numFmtId="44" fontId="1" fillId="0" borderId="0" applyFont="0" applyFill="0" applyBorder="0" applyAlignment="0" applyProtection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44" fontId="12" fillId="0" borderId="0" applyFont="0" applyFill="0" applyBorder="0" applyAlignment="0" applyProtection="0"/>
  </cellStyleXfs>
  <cellXfs count="105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4" xfId="0" applyFill="1" applyBorder="1"/>
    <xf numFmtId="0" fontId="0" fillId="2" borderId="0" xfId="0" applyFill="1" applyBorder="1"/>
    <xf numFmtId="44" fontId="5" fillId="2" borderId="6" xfId="0" applyNumberFormat="1" applyFont="1" applyFill="1" applyBorder="1" applyAlignment="1">
      <alignment horizontal="right" vertical="center"/>
    </xf>
    <xf numFmtId="0" fontId="6" fillId="2" borderId="4" xfId="0" applyFont="1" applyFill="1" applyBorder="1" applyAlignment="1">
      <alignment vertical="center"/>
    </xf>
    <xf numFmtId="164" fontId="6" fillId="2" borderId="0" xfId="0" applyNumberFormat="1" applyFont="1" applyFill="1" applyBorder="1" applyAlignment="1">
      <alignment horizontal="left" vertical="center"/>
    </xf>
    <xf numFmtId="44" fontId="5" fillId="0" borderId="7" xfId="0" applyNumberFormat="1" applyFont="1" applyBorder="1" applyAlignment="1">
      <alignment horizontal="right" vertical="center"/>
    </xf>
    <xf numFmtId="9" fontId="5" fillId="0" borderId="8" xfId="0" applyNumberFormat="1" applyFont="1" applyBorder="1" applyAlignment="1">
      <alignment horizontal="right" vertical="center"/>
    </xf>
    <xf numFmtId="0" fontId="0" fillId="0" borderId="0" xfId="0" applyFill="1"/>
    <xf numFmtId="0" fontId="9" fillId="0" borderId="12" xfId="0" applyFont="1" applyBorder="1" applyAlignment="1">
      <alignment horizontal="center" vertical="center" wrapText="1"/>
    </xf>
    <xf numFmtId="44" fontId="10" fillId="0" borderId="12" xfId="1" applyFont="1" applyBorder="1" applyAlignment="1">
      <alignment horizontal="center" vertical="center" wrapText="1"/>
    </xf>
    <xf numFmtId="44" fontId="9" fillId="0" borderId="12" xfId="1" applyFont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13" fillId="0" borderId="7" xfId="3" applyFont="1" applyBorder="1" applyAlignment="1">
      <alignment horizontal="center" vertical="center"/>
    </xf>
    <xf numFmtId="0" fontId="14" fillId="0" borderId="7" xfId="4" applyFont="1" applyFill="1" applyBorder="1" applyAlignment="1">
      <alignment vertical="center" wrapText="1"/>
    </xf>
    <xf numFmtId="0" fontId="13" fillId="0" borderId="12" xfId="3" applyFont="1" applyBorder="1" applyAlignment="1">
      <alignment vertical="center"/>
    </xf>
    <xf numFmtId="1" fontId="13" fillId="0" borderId="12" xfId="3" applyNumberFormat="1" applyFont="1" applyBorder="1" applyAlignment="1">
      <alignment horizontal="center" vertical="center"/>
    </xf>
    <xf numFmtId="44" fontId="16" fillId="0" borderId="7" xfId="1" applyFont="1" applyBorder="1" applyAlignment="1">
      <alignment vertical="center"/>
    </xf>
    <xf numFmtId="0" fontId="16" fillId="0" borderId="12" xfId="4" applyFont="1" applyFill="1" applyBorder="1" applyAlignment="1">
      <alignment horizontal="center" vertical="center"/>
    </xf>
    <xf numFmtId="0" fontId="16" fillId="0" borderId="7" xfId="3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165" fontId="17" fillId="0" borderId="7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8" fillId="3" borderId="11" xfId="0" applyFont="1" applyFill="1" applyBorder="1" applyAlignment="1">
      <alignment vertical="center"/>
    </xf>
    <xf numFmtId="0" fontId="13" fillId="0" borderId="7" xfId="3" applyFont="1" applyBorder="1" applyAlignment="1">
      <alignment vertical="center"/>
    </xf>
    <xf numFmtId="0" fontId="3" fillId="0" borderId="12" xfId="2" applyBorder="1" applyAlignment="1">
      <alignment vertical="center" wrapText="1"/>
    </xf>
    <xf numFmtId="0" fontId="0" fillId="0" borderId="7" xfId="0" applyBorder="1"/>
    <xf numFmtId="0" fontId="13" fillId="0" borderId="7" xfId="3" applyFont="1" applyFill="1" applyBorder="1" applyAlignment="1">
      <alignment horizontal="center" vertical="center"/>
    </xf>
    <xf numFmtId="0" fontId="3" fillId="0" borderId="7" xfId="2" applyBorder="1" applyAlignment="1">
      <alignment vertical="center" wrapText="1"/>
    </xf>
    <xf numFmtId="1" fontId="13" fillId="0" borderId="7" xfId="3" applyNumberFormat="1" applyFont="1" applyBorder="1" applyAlignment="1">
      <alignment horizontal="center" vertical="center"/>
    </xf>
    <xf numFmtId="44" fontId="15" fillId="0" borderId="12" xfId="1" applyFont="1" applyFill="1" applyBorder="1" applyAlignment="1">
      <alignment vertical="center"/>
    </xf>
    <xf numFmtId="44" fontId="15" fillId="0" borderId="7" xfId="1" applyFont="1" applyFill="1" applyBorder="1" applyAlignment="1">
      <alignment vertical="center"/>
    </xf>
    <xf numFmtId="44" fontId="16" fillId="0" borderId="7" xfId="3" applyNumberFormat="1" applyFont="1" applyBorder="1" applyAlignment="1">
      <alignment horizontal="center" vertical="center"/>
    </xf>
    <xf numFmtId="0" fontId="20" fillId="2" borderId="0" xfId="0" applyFont="1" applyFill="1" applyBorder="1" applyAlignment="1">
      <alignment vertical="center"/>
    </xf>
    <xf numFmtId="0" fontId="0" fillId="2" borderId="0" xfId="0" applyFill="1"/>
    <xf numFmtId="0" fontId="21" fillId="2" borderId="7" xfId="0" applyFont="1" applyFill="1" applyBorder="1" applyAlignment="1">
      <alignment horizontal="center" vertical="center"/>
    </xf>
    <xf numFmtId="44" fontId="22" fillId="2" borderId="0" xfId="1" applyFont="1" applyFill="1" applyBorder="1"/>
    <xf numFmtId="44" fontId="5" fillId="2" borderId="7" xfId="0" applyNumberFormat="1" applyFont="1" applyFill="1" applyBorder="1" applyAlignment="1">
      <alignment horizontal="right" vertical="center"/>
    </xf>
    <xf numFmtId="166" fontId="21" fillId="2" borderId="7" xfId="0" applyNumberFormat="1" applyFont="1" applyFill="1" applyBorder="1" applyAlignment="1">
      <alignment horizontal="center" vertical="center"/>
    </xf>
    <xf numFmtId="9" fontId="5" fillId="2" borderId="7" xfId="0" applyNumberFormat="1" applyFont="1" applyFill="1" applyBorder="1" applyAlignment="1">
      <alignment horizontal="right" vertical="center"/>
    </xf>
    <xf numFmtId="0" fontId="6" fillId="2" borderId="16" xfId="0" applyFont="1" applyFill="1" applyBorder="1" applyAlignment="1">
      <alignment vertical="center"/>
    </xf>
    <xf numFmtId="164" fontId="6" fillId="2" borderId="5" xfId="0" applyNumberFormat="1" applyFont="1" applyFill="1" applyBorder="1" applyAlignment="1">
      <alignment horizontal="left" vertical="center"/>
    </xf>
    <xf numFmtId="0" fontId="0" fillId="2" borderId="5" xfId="0" applyFill="1" applyBorder="1"/>
    <xf numFmtId="44" fontId="22" fillId="2" borderId="5" xfId="1" applyFont="1" applyFill="1" applyBorder="1"/>
    <xf numFmtId="44" fontId="16" fillId="2" borderId="5" xfId="1" applyFont="1" applyFill="1" applyBorder="1" applyAlignment="1">
      <alignment vertical="center"/>
    </xf>
    <xf numFmtId="0" fontId="16" fillId="2" borderId="5" xfId="4" applyFont="1" applyFill="1" applyBorder="1" applyAlignment="1">
      <alignment horizontal="center" vertical="center"/>
    </xf>
    <xf numFmtId="0" fontId="16" fillId="2" borderId="5" xfId="3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165" fontId="17" fillId="2" borderId="6" xfId="0" applyNumberFormat="1" applyFont="1" applyFill="1" applyBorder="1" applyAlignment="1">
      <alignment vertical="center"/>
    </xf>
    <xf numFmtId="0" fontId="6" fillId="2" borderId="1" xfId="0" applyFont="1" applyFill="1" applyBorder="1"/>
    <xf numFmtId="0" fontId="6" fillId="2" borderId="2" xfId="0" applyFont="1" applyFill="1" applyBorder="1"/>
    <xf numFmtId="0" fontId="6" fillId="2" borderId="2" xfId="0" applyFont="1" applyFill="1" applyBorder="1" applyAlignment="1">
      <alignment horizontal="center"/>
    </xf>
    <xf numFmtId="44" fontId="22" fillId="2" borderId="2" xfId="1" applyFont="1" applyFill="1" applyBorder="1"/>
    <xf numFmtId="0" fontId="0" fillId="2" borderId="3" xfId="0" applyFill="1" applyBorder="1"/>
    <xf numFmtId="0" fontId="0" fillId="0" borderId="0" xfId="0" applyBorder="1"/>
    <xf numFmtId="0" fontId="6" fillId="2" borderId="4" xfId="0" applyFont="1" applyFill="1" applyBorder="1"/>
    <xf numFmtId="0" fontId="6" fillId="2" borderId="0" xfId="0" applyFont="1" applyFill="1" applyBorder="1"/>
    <xf numFmtId="0" fontId="6" fillId="2" borderId="0" xfId="0" applyFont="1" applyFill="1" applyBorder="1" applyAlignment="1">
      <alignment horizontal="center"/>
    </xf>
    <xf numFmtId="0" fontId="0" fillId="2" borderId="17" xfId="0" applyFill="1" applyBorder="1"/>
    <xf numFmtId="0" fontId="6" fillId="2" borderId="16" xfId="0" applyFont="1" applyFill="1" applyBorder="1"/>
    <xf numFmtId="0" fontId="6" fillId="2" borderId="5" xfId="0" applyFont="1" applyFill="1" applyBorder="1"/>
    <xf numFmtId="0" fontId="6" fillId="2" borderId="5" xfId="0" applyFont="1" applyFill="1" applyBorder="1" applyAlignment="1">
      <alignment horizontal="center"/>
    </xf>
    <xf numFmtId="0" fontId="0" fillId="2" borderId="6" xfId="0" applyFill="1" applyBorder="1"/>
    <xf numFmtId="0" fontId="6" fillId="0" borderId="0" xfId="0" applyFont="1" applyBorder="1"/>
    <xf numFmtId="0" fontId="6" fillId="0" borderId="0" xfId="0" applyFont="1" applyBorder="1" applyAlignment="1">
      <alignment horizontal="center"/>
    </xf>
    <xf numFmtId="44" fontId="22" fillId="0" borderId="0" xfId="1" applyFont="1" applyBorder="1"/>
    <xf numFmtId="0" fontId="20" fillId="2" borderId="0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 vertical="center"/>
    </xf>
    <xf numFmtId="166" fontId="21" fillId="2" borderId="0" xfId="0" applyNumberFormat="1" applyFont="1" applyFill="1" applyBorder="1" applyAlignment="1">
      <alignment horizontal="center" vertical="center"/>
    </xf>
    <xf numFmtId="0" fontId="8" fillId="4" borderId="11" xfId="0" applyFont="1" applyFill="1" applyBorder="1" applyAlignment="1">
      <alignment vertical="center"/>
    </xf>
    <xf numFmtId="0" fontId="8" fillId="5" borderId="11" xfId="0" applyFont="1" applyFill="1" applyBorder="1" applyAlignment="1">
      <alignment vertical="center"/>
    </xf>
    <xf numFmtId="0" fontId="8" fillId="6" borderId="11" xfId="0" applyFont="1" applyFill="1" applyBorder="1" applyAlignment="1">
      <alignment vertical="center"/>
    </xf>
    <xf numFmtId="0" fontId="8" fillId="7" borderId="11" xfId="0" applyFont="1" applyFill="1" applyBorder="1" applyAlignment="1">
      <alignment vertical="center"/>
    </xf>
    <xf numFmtId="0" fontId="0" fillId="0" borderId="7" xfId="0" applyFill="1" applyBorder="1"/>
    <xf numFmtId="0" fontId="13" fillId="0" borderId="7" xfId="3" applyFont="1" applyFill="1" applyBorder="1" applyAlignment="1">
      <alignment vertical="center"/>
    </xf>
    <xf numFmtId="0" fontId="3" fillId="0" borderId="12" xfId="2" applyFill="1" applyBorder="1" applyAlignment="1">
      <alignment vertical="center" wrapText="1"/>
    </xf>
    <xf numFmtId="1" fontId="13" fillId="0" borderId="12" xfId="3" applyNumberFormat="1" applyFont="1" applyFill="1" applyBorder="1" applyAlignment="1">
      <alignment horizontal="center" vertical="center"/>
    </xf>
    <xf numFmtId="0" fontId="3" fillId="0" borderId="7" xfId="2" applyFill="1" applyBorder="1" applyAlignment="1">
      <alignment vertical="center" wrapText="1"/>
    </xf>
    <xf numFmtId="1" fontId="13" fillId="0" borderId="7" xfId="3" applyNumberFormat="1" applyFont="1" applyFill="1" applyBorder="1" applyAlignment="1">
      <alignment horizontal="center" vertical="center"/>
    </xf>
    <xf numFmtId="44" fontId="16" fillId="0" borderId="7" xfId="1" applyFont="1" applyFill="1" applyBorder="1" applyAlignment="1">
      <alignment vertical="center"/>
    </xf>
    <xf numFmtId="0" fontId="20" fillId="2" borderId="13" xfId="0" applyFont="1" applyFill="1" applyBorder="1" applyAlignment="1">
      <alignment horizontal="center" vertical="center"/>
    </xf>
    <xf numFmtId="0" fontId="20" fillId="2" borderId="14" xfId="0" applyFont="1" applyFill="1" applyBorder="1" applyAlignment="1">
      <alignment horizontal="center" vertical="center"/>
    </xf>
    <xf numFmtId="0" fontId="19" fillId="2" borderId="15" xfId="2" applyFont="1" applyFill="1" applyBorder="1" applyAlignment="1">
      <alignment horizontal="center" vertical="center" wrapText="1"/>
    </xf>
    <xf numFmtId="0" fontId="19" fillId="2" borderId="14" xfId="2" applyFont="1" applyFill="1" applyBorder="1" applyAlignment="1">
      <alignment horizontal="center" vertical="center" wrapText="1"/>
    </xf>
    <xf numFmtId="44" fontId="4" fillId="2" borderId="13" xfId="1" applyFont="1" applyFill="1" applyBorder="1" applyAlignment="1">
      <alignment horizontal="center" vertical="center" wrapText="1"/>
    </xf>
    <xf numFmtId="44" fontId="4" fillId="2" borderId="15" xfId="1" applyFont="1" applyFill="1" applyBorder="1" applyAlignment="1">
      <alignment horizontal="center" vertical="center" wrapText="1"/>
    </xf>
    <xf numFmtId="44" fontId="4" fillId="2" borderId="14" xfId="1" applyFont="1" applyFill="1" applyBorder="1" applyAlignment="1">
      <alignment horizontal="center" vertical="center" wrapText="1"/>
    </xf>
    <xf numFmtId="44" fontId="7" fillId="2" borderId="7" xfId="1" applyFont="1" applyFill="1" applyBorder="1" applyAlignment="1">
      <alignment horizontal="center" vertical="center" wrapText="1"/>
    </xf>
    <xf numFmtId="0" fontId="19" fillId="2" borderId="2" xfId="2" applyFont="1" applyFill="1" applyBorder="1" applyAlignment="1">
      <alignment horizontal="center" vertical="center" wrapText="1"/>
    </xf>
    <xf numFmtId="0" fontId="19" fillId="2" borderId="3" xfId="2" applyFont="1" applyFill="1" applyBorder="1" applyAlignment="1">
      <alignment horizontal="center" vertical="center" wrapText="1"/>
    </xf>
    <xf numFmtId="44" fontId="4" fillId="2" borderId="5" xfId="1" applyFont="1" applyFill="1" applyBorder="1" applyAlignment="1">
      <alignment horizontal="center" vertical="center" wrapText="1"/>
    </xf>
    <xf numFmtId="44" fontId="4" fillId="0" borderId="7" xfId="1" applyFont="1" applyBorder="1" applyAlignment="1">
      <alignment horizontal="center" vertical="center" wrapText="1"/>
    </xf>
    <xf numFmtId="44" fontId="7" fillId="0" borderId="8" xfId="1" applyFont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5" borderId="9" xfId="0" applyFont="1" applyFill="1" applyBorder="1" applyAlignment="1">
      <alignment horizontal="center" vertical="center"/>
    </xf>
    <xf numFmtId="0" fontId="8" fillId="5" borderId="10" xfId="0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center" vertical="center"/>
    </xf>
    <xf numFmtId="0" fontId="8" fillId="7" borderId="9" xfId="0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</cellXfs>
  <cellStyles count="10">
    <cellStyle name="Currency 2" xfId="5"/>
    <cellStyle name="Hiperłącze" xfId="2" builtinId="8"/>
    <cellStyle name="Normal 2" xfId="6"/>
    <cellStyle name="Normal 3" xfId="4"/>
    <cellStyle name="Normalny" xfId="0" builtinId="0"/>
    <cellStyle name="Normalny 2" xfId="7"/>
    <cellStyle name="Normalny 3" xfId="3"/>
    <cellStyle name="Percent 2" xfId="8"/>
    <cellStyle name="Walutowy" xfId="1" builtinId="4"/>
    <cellStyle name="Walutowy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'&#380;ar&#243;wki halogenowe'!A1"/><Relationship Id="rId7" Type="http://schemas.openxmlformats.org/officeDocument/2006/relationships/hyperlink" Target="#'&#380;ar&#243;wki ozdobne LED'!A1"/><Relationship Id="rId12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11" Type="http://schemas.openxmlformats.org/officeDocument/2006/relationships/hyperlink" Target="#'podstawowe &#380;ar&#243;wki LED'!A1"/><Relationship Id="rId5" Type="http://schemas.openxmlformats.org/officeDocument/2006/relationships/hyperlink" Target="#'&#380;ar&#243;wki LED niskonapi&#281;ciowe'!A1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openxmlformats.org/officeDocument/2006/relationships/hyperlink" Target="#'&#380;ar&#243;wki LED o du&#380;ej mocy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18" Type="http://schemas.openxmlformats.org/officeDocument/2006/relationships/image" Target="../media/image23.png"/><Relationship Id="rId3" Type="http://schemas.openxmlformats.org/officeDocument/2006/relationships/image" Target="../media/image1.jpeg"/><Relationship Id="rId7" Type="http://schemas.openxmlformats.org/officeDocument/2006/relationships/image" Target="../media/image12.jpe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" Type="http://schemas.openxmlformats.org/officeDocument/2006/relationships/image" Target="../media/image9.png"/><Relationship Id="rId16" Type="http://schemas.openxmlformats.org/officeDocument/2006/relationships/image" Target="../media/image21.png"/><Relationship Id="rId1" Type="http://schemas.openxmlformats.org/officeDocument/2006/relationships/image" Target="../media/image8.emf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10.jpeg"/><Relationship Id="rId15" Type="http://schemas.openxmlformats.org/officeDocument/2006/relationships/image" Target="../media/image20.png"/><Relationship Id="rId10" Type="http://schemas.openxmlformats.org/officeDocument/2006/relationships/image" Target="../media/image15.png"/><Relationship Id="rId4" Type="http://schemas.openxmlformats.org/officeDocument/2006/relationships/image" Target="../media/image2.png"/><Relationship Id="rId9" Type="http://schemas.openxmlformats.org/officeDocument/2006/relationships/image" Target="../media/image14.jpeg"/><Relationship Id="rId14" Type="http://schemas.openxmlformats.org/officeDocument/2006/relationships/image" Target="../media/image1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1.jpeg"/><Relationship Id="rId7" Type="http://schemas.openxmlformats.org/officeDocument/2006/relationships/image" Target="../media/image26.jpeg"/><Relationship Id="rId2" Type="http://schemas.openxmlformats.org/officeDocument/2006/relationships/image" Target="../media/image9.png"/><Relationship Id="rId1" Type="http://schemas.openxmlformats.org/officeDocument/2006/relationships/image" Target="../media/image8.emf"/><Relationship Id="rId6" Type="http://schemas.openxmlformats.org/officeDocument/2006/relationships/image" Target="../media/image25.png"/><Relationship Id="rId5" Type="http://schemas.openxmlformats.org/officeDocument/2006/relationships/image" Target="../media/image24.jpeg"/><Relationship Id="rId10" Type="http://schemas.openxmlformats.org/officeDocument/2006/relationships/image" Target="../media/image29.png"/><Relationship Id="rId4" Type="http://schemas.openxmlformats.org/officeDocument/2006/relationships/image" Target="../media/image2.png"/><Relationship Id="rId9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8.png"/><Relationship Id="rId3" Type="http://schemas.openxmlformats.org/officeDocument/2006/relationships/image" Target="../media/image1.jpeg"/><Relationship Id="rId7" Type="http://schemas.openxmlformats.org/officeDocument/2006/relationships/image" Target="../media/image32.png"/><Relationship Id="rId12" Type="http://schemas.openxmlformats.org/officeDocument/2006/relationships/image" Target="../media/image37.png"/><Relationship Id="rId2" Type="http://schemas.openxmlformats.org/officeDocument/2006/relationships/image" Target="../media/image9.png"/><Relationship Id="rId1" Type="http://schemas.openxmlformats.org/officeDocument/2006/relationships/image" Target="../media/image8.emf"/><Relationship Id="rId6" Type="http://schemas.openxmlformats.org/officeDocument/2006/relationships/image" Target="../media/image31.jpeg"/><Relationship Id="rId11" Type="http://schemas.openxmlformats.org/officeDocument/2006/relationships/image" Target="../media/image36.png"/><Relationship Id="rId5" Type="http://schemas.openxmlformats.org/officeDocument/2006/relationships/image" Target="../media/image30.png"/><Relationship Id="rId10" Type="http://schemas.openxmlformats.org/officeDocument/2006/relationships/image" Target="../media/image35.png"/><Relationship Id="rId4" Type="http://schemas.openxmlformats.org/officeDocument/2006/relationships/image" Target="../media/image2.png"/><Relationship Id="rId9" Type="http://schemas.openxmlformats.org/officeDocument/2006/relationships/image" Target="../media/image34.png"/><Relationship Id="rId14" Type="http://schemas.openxmlformats.org/officeDocument/2006/relationships/image" Target="../media/image3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13" Type="http://schemas.openxmlformats.org/officeDocument/2006/relationships/image" Target="../media/image48.png"/><Relationship Id="rId18" Type="http://schemas.openxmlformats.org/officeDocument/2006/relationships/image" Target="../media/image53.png"/><Relationship Id="rId26" Type="http://schemas.openxmlformats.org/officeDocument/2006/relationships/image" Target="../media/image61.png"/><Relationship Id="rId3" Type="http://schemas.openxmlformats.org/officeDocument/2006/relationships/image" Target="../media/image1.jpeg"/><Relationship Id="rId21" Type="http://schemas.openxmlformats.org/officeDocument/2006/relationships/image" Target="../media/image56.jpeg"/><Relationship Id="rId7" Type="http://schemas.openxmlformats.org/officeDocument/2006/relationships/image" Target="../media/image42.png"/><Relationship Id="rId12" Type="http://schemas.openxmlformats.org/officeDocument/2006/relationships/image" Target="../media/image47.jpeg"/><Relationship Id="rId17" Type="http://schemas.openxmlformats.org/officeDocument/2006/relationships/image" Target="../media/image52.png"/><Relationship Id="rId25" Type="http://schemas.openxmlformats.org/officeDocument/2006/relationships/image" Target="../media/image60.jpeg"/><Relationship Id="rId2" Type="http://schemas.openxmlformats.org/officeDocument/2006/relationships/image" Target="../media/image9.png"/><Relationship Id="rId16" Type="http://schemas.openxmlformats.org/officeDocument/2006/relationships/image" Target="../media/image51.jpeg"/><Relationship Id="rId20" Type="http://schemas.openxmlformats.org/officeDocument/2006/relationships/image" Target="../media/image55.png"/><Relationship Id="rId1" Type="http://schemas.openxmlformats.org/officeDocument/2006/relationships/image" Target="../media/image8.emf"/><Relationship Id="rId6" Type="http://schemas.openxmlformats.org/officeDocument/2006/relationships/image" Target="../media/image41.png"/><Relationship Id="rId11" Type="http://schemas.openxmlformats.org/officeDocument/2006/relationships/image" Target="../media/image46.png"/><Relationship Id="rId24" Type="http://schemas.openxmlformats.org/officeDocument/2006/relationships/image" Target="../media/image59.png"/><Relationship Id="rId5" Type="http://schemas.openxmlformats.org/officeDocument/2006/relationships/image" Target="../media/image40.png"/><Relationship Id="rId15" Type="http://schemas.openxmlformats.org/officeDocument/2006/relationships/image" Target="../media/image50.png"/><Relationship Id="rId23" Type="http://schemas.openxmlformats.org/officeDocument/2006/relationships/image" Target="../media/image58.jpeg"/><Relationship Id="rId10" Type="http://schemas.openxmlformats.org/officeDocument/2006/relationships/image" Target="../media/image45.png"/><Relationship Id="rId19" Type="http://schemas.openxmlformats.org/officeDocument/2006/relationships/image" Target="../media/image54.png"/><Relationship Id="rId4" Type="http://schemas.openxmlformats.org/officeDocument/2006/relationships/image" Target="../media/image2.png"/><Relationship Id="rId9" Type="http://schemas.openxmlformats.org/officeDocument/2006/relationships/image" Target="../media/image44.png"/><Relationship Id="rId14" Type="http://schemas.openxmlformats.org/officeDocument/2006/relationships/image" Target="../media/image49.jpeg"/><Relationship Id="rId22" Type="http://schemas.openxmlformats.org/officeDocument/2006/relationships/image" Target="../media/image57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0.jpeg"/><Relationship Id="rId18" Type="http://schemas.openxmlformats.org/officeDocument/2006/relationships/image" Target="../media/image75.png"/><Relationship Id="rId26" Type="http://schemas.openxmlformats.org/officeDocument/2006/relationships/image" Target="../media/image83.png"/><Relationship Id="rId39" Type="http://schemas.openxmlformats.org/officeDocument/2006/relationships/image" Target="../media/image96.jpeg"/><Relationship Id="rId21" Type="http://schemas.openxmlformats.org/officeDocument/2006/relationships/image" Target="../media/image78.jpeg"/><Relationship Id="rId34" Type="http://schemas.openxmlformats.org/officeDocument/2006/relationships/image" Target="../media/image91.png"/><Relationship Id="rId42" Type="http://schemas.openxmlformats.org/officeDocument/2006/relationships/image" Target="../media/image99.png"/><Relationship Id="rId47" Type="http://schemas.openxmlformats.org/officeDocument/2006/relationships/image" Target="../media/image104.jpeg"/><Relationship Id="rId50" Type="http://schemas.openxmlformats.org/officeDocument/2006/relationships/image" Target="../media/image107.png"/><Relationship Id="rId55" Type="http://schemas.openxmlformats.org/officeDocument/2006/relationships/image" Target="../media/image112.jpeg"/><Relationship Id="rId63" Type="http://schemas.openxmlformats.org/officeDocument/2006/relationships/image" Target="../media/image120.png"/><Relationship Id="rId68" Type="http://schemas.openxmlformats.org/officeDocument/2006/relationships/image" Target="../media/image125.jpeg"/><Relationship Id="rId76" Type="http://schemas.openxmlformats.org/officeDocument/2006/relationships/image" Target="../media/image133.png"/><Relationship Id="rId84" Type="http://schemas.openxmlformats.org/officeDocument/2006/relationships/image" Target="../media/image141.png"/><Relationship Id="rId89" Type="http://schemas.openxmlformats.org/officeDocument/2006/relationships/image" Target="../media/image146.jpeg"/><Relationship Id="rId7" Type="http://schemas.openxmlformats.org/officeDocument/2006/relationships/image" Target="../media/image64.jpeg"/><Relationship Id="rId71" Type="http://schemas.openxmlformats.org/officeDocument/2006/relationships/image" Target="../media/image128.jpeg"/><Relationship Id="rId2" Type="http://schemas.openxmlformats.org/officeDocument/2006/relationships/image" Target="../media/image9.png"/><Relationship Id="rId16" Type="http://schemas.openxmlformats.org/officeDocument/2006/relationships/image" Target="../media/image73.png"/><Relationship Id="rId29" Type="http://schemas.openxmlformats.org/officeDocument/2006/relationships/image" Target="../media/image86.png"/><Relationship Id="rId11" Type="http://schemas.openxmlformats.org/officeDocument/2006/relationships/image" Target="../media/image68.jpeg"/><Relationship Id="rId24" Type="http://schemas.openxmlformats.org/officeDocument/2006/relationships/image" Target="../media/image81.png"/><Relationship Id="rId32" Type="http://schemas.openxmlformats.org/officeDocument/2006/relationships/image" Target="../media/image89.jpeg"/><Relationship Id="rId37" Type="http://schemas.openxmlformats.org/officeDocument/2006/relationships/image" Target="../media/image94.jpeg"/><Relationship Id="rId40" Type="http://schemas.openxmlformats.org/officeDocument/2006/relationships/image" Target="../media/image97.png"/><Relationship Id="rId45" Type="http://schemas.openxmlformats.org/officeDocument/2006/relationships/image" Target="../media/image102.jpeg"/><Relationship Id="rId53" Type="http://schemas.openxmlformats.org/officeDocument/2006/relationships/image" Target="../media/image110.jpeg"/><Relationship Id="rId58" Type="http://schemas.openxmlformats.org/officeDocument/2006/relationships/image" Target="../media/image115.jpeg"/><Relationship Id="rId66" Type="http://schemas.openxmlformats.org/officeDocument/2006/relationships/image" Target="../media/image123.jpeg"/><Relationship Id="rId74" Type="http://schemas.openxmlformats.org/officeDocument/2006/relationships/image" Target="../media/image131.png"/><Relationship Id="rId79" Type="http://schemas.openxmlformats.org/officeDocument/2006/relationships/image" Target="../media/image136.png"/><Relationship Id="rId87" Type="http://schemas.openxmlformats.org/officeDocument/2006/relationships/image" Target="../media/image144.png"/><Relationship Id="rId5" Type="http://schemas.openxmlformats.org/officeDocument/2006/relationships/image" Target="../media/image62.jpeg"/><Relationship Id="rId61" Type="http://schemas.openxmlformats.org/officeDocument/2006/relationships/image" Target="../media/image118.jpeg"/><Relationship Id="rId82" Type="http://schemas.openxmlformats.org/officeDocument/2006/relationships/image" Target="../media/image139.png"/><Relationship Id="rId90" Type="http://schemas.openxmlformats.org/officeDocument/2006/relationships/image" Target="../media/image147.jpeg"/><Relationship Id="rId19" Type="http://schemas.openxmlformats.org/officeDocument/2006/relationships/image" Target="../media/image76.jpeg"/><Relationship Id="rId4" Type="http://schemas.openxmlformats.org/officeDocument/2006/relationships/image" Target="../media/image2.png"/><Relationship Id="rId9" Type="http://schemas.openxmlformats.org/officeDocument/2006/relationships/image" Target="../media/image66.png"/><Relationship Id="rId14" Type="http://schemas.openxmlformats.org/officeDocument/2006/relationships/image" Target="../media/image71.png"/><Relationship Id="rId22" Type="http://schemas.openxmlformats.org/officeDocument/2006/relationships/image" Target="../media/image79.png"/><Relationship Id="rId27" Type="http://schemas.openxmlformats.org/officeDocument/2006/relationships/image" Target="../media/image84.jpeg"/><Relationship Id="rId30" Type="http://schemas.openxmlformats.org/officeDocument/2006/relationships/image" Target="../media/image87.jpeg"/><Relationship Id="rId35" Type="http://schemas.openxmlformats.org/officeDocument/2006/relationships/image" Target="../media/image92.png"/><Relationship Id="rId43" Type="http://schemas.openxmlformats.org/officeDocument/2006/relationships/image" Target="../media/image100.jpeg"/><Relationship Id="rId48" Type="http://schemas.openxmlformats.org/officeDocument/2006/relationships/image" Target="../media/image105.png"/><Relationship Id="rId56" Type="http://schemas.openxmlformats.org/officeDocument/2006/relationships/image" Target="../media/image113.jpeg"/><Relationship Id="rId64" Type="http://schemas.openxmlformats.org/officeDocument/2006/relationships/image" Target="../media/image121.jpeg"/><Relationship Id="rId69" Type="http://schemas.openxmlformats.org/officeDocument/2006/relationships/image" Target="../media/image126.png"/><Relationship Id="rId77" Type="http://schemas.openxmlformats.org/officeDocument/2006/relationships/image" Target="../media/image134.jpeg"/><Relationship Id="rId8" Type="http://schemas.openxmlformats.org/officeDocument/2006/relationships/image" Target="../media/image65.png"/><Relationship Id="rId51" Type="http://schemas.openxmlformats.org/officeDocument/2006/relationships/image" Target="../media/image108.jpeg"/><Relationship Id="rId72" Type="http://schemas.openxmlformats.org/officeDocument/2006/relationships/image" Target="../media/image129.jpeg"/><Relationship Id="rId80" Type="http://schemas.openxmlformats.org/officeDocument/2006/relationships/image" Target="../media/image137.png"/><Relationship Id="rId85" Type="http://schemas.openxmlformats.org/officeDocument/2006/relationships/image" Target="../media/image142.png"/><Relationship Id="rId3" Type="http://schemas.openxmlformats.org/officeDocument/2006/relationships/image" Target="../media/image1.jpeg"/><Relationship Id="rId12" Type="http://schemas.openxmlformats.org/officeDocument/2006/relationships/image" Target="../media/image69.png"/><Relationship Id="rId17" Type="http://schemas.openxmlformats.org/officeDocument/2006/relationships/image" Target="../media/image74.png"/><Relationship Id="rId25" Type="http://schemas.openxmlformats.org/officeDocument/2006/relationships/image" Target="../media/image82.jpeg"/><Relationship Id="rId33" Type="http://schemas.openxmlformats.org/officeDocument/2006/relationships/image" Target="../media/image90.png"/><Relationship Id="rId38" Type="http://schemas.openxmlformats.org/officeDocument/2006/relationships/image" Target="../media/image95.png"/><Relationship Id="rId46" Type="http://schemas.openxmlformats.org/officeDocument/2006/relationships/image" Target="../media/image103.png"/><Relationship Id="rId59" Type="http://schemas.openxmlformats.org/officeDocument/2006/relationships/image" Target="../media/image116.png"/><Relationship Id="rId67" Type="http://schemas.openxmlformats.org/officeDocument/2006/relationships/image" Target="../media/image124.png"/><Relationship Id="rId20" Type="http://schemas.openxmlformats.org/officeDocument/2006/relationships/image" Target="../media/image77.png"/><Relationship Id="rId41" Type="http://schemas.openxmlformats.org/officeDocument/2006/relationships/image" Target="../media/image98.jpeg"/><Relationship Id="rId54" Type="http://schemas.openxmlformats.org/officeDocument/2006/relationships/image" Target="../media/image111.png"/><Relationship Id="rId62" Type="http://schemas.openxmlformats.org/officeDocument/2006/relationships/image" Target="../media/image119.jpeg"/><Relationship Id="rId70" Type="http://schemas.openxmlformats.org/officeDocument/2006/relationships/image" Target="../media/image127.jpeg"/><Relationship Id="rId75" Type="http://schemas.openxmlformats.org/officeDocument/2006/relationships/image" Target="../media/image132.jpeg"/><Relationship Id="rId83" Type="http://schemas.openxmlformats.org/officeDocument/2006/relationships/image" Target="../media/image140.png"/><Relationship Id="rId88" Type="http://schemas.openxmlformats.org/officeDocument/2006/relationships/image" Target="../media/image145.png"/><Relationship Id="rId1" Type="http://schemas.openxmlformats.org/officeDocument/2006/relationships/image" Target="../media/image8.emf"/><Relationship Id="rId6" Type="http://schemas.openxmlformats.org/officeDocument/2006/relationships/image" Target="../media/image63.png"/><Relationship Id="rId15" Type="http://schemas.openxmlformats.org/officeDocument/2006/relationships/image" Target="../media/image72.jpeg"/><Relationship Id="rId23" Type="http://schemas.openxmlformats.org/officeDocument/2006/relationships/image" Target="../media/image80.jpeg"/><Relationship Id="rId28" Type="http://schemas.openxmlformats.org/officeDocument/2006/relationships/image" Target="../media/image85.jpeg"/><Relationship Id="rId36" Type="http://schemas.openxmlformats.org/officeDocument/2006/relationships/image" Target="../media/image93.png"/><Relationship Id="rId49" Type="http://schemas.openxmlformats.org/officeDocument/2006/relationships/image" Target="../media/image106.jpeg"/><Relationship Id="rId57" Type="http://schemas.openxmlformats.org/officeDocument/2006/relationships/image" Target="../media/image114.png"/><Relationship Id="rId10" Type="http://schemas.openxmlformats.org/officeDocument/2006/relationships/image" Target="../media/image67.png"/><Relationship Id="rId31" Type="http://schemas.openxmlformats.org/officeDocument/2006/relationships/image" Target="../media/image88.png"/><Relationship Id="rId44" Type="http://schemas.openxmlformats.org/officeDocument/2006/relationships/image" Target="../media/image101.png"/><Relationship Id="rId52" Type="http://schemas.openxmlformats.org/officeDocument/2006/relationships/image" Target="../media/image109.png"/><Relationship Id="rId60" Type="http://schemas.openxmlformats.org/officeDocument/2006/relationships/image" Target="../media/image117.jpeg"/><Relationship Id="rId65" Type="http://schemas.openxmlformats.org/officeDocument/2006/relationships/image" Target="../media/image122.jpeg"/><Relationship Id="rId73" Type="http://schemas.openxmlformats.org/officeDocument/2006/relationships/image" Target="../media/image130.png"/><Relationship Id="rId78" Type="http://schemas.openxmlformats.org/officeDocument/2006/relationships/image" Target="../media/image135.jpeg"/><Relationship Id="rId81" Type="http://schemas.openxmlformats.org/officeDocument/2006/relationships/image" Target="../media/image138.png"/><Relationship Id="rId86" Type="http://schemas.openxmlformats.org/officeDocument/2006/relationships/image" Target="../media/image1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130969</xdr:colOff>
      <xdr:row>0</xdr:row>
      <xdr:rowOff>95250</xdr:rowOff>
    </xdr:from>
    <xdr:to>
      <xdr:col>1</xdr:col>
      <xdr:colOff>3235099</xdr:colOff>
      <xdr:row>1</xdr:row>
      <xdr:rowOff>1503</xdr:rowOff>
    </xdr:to>
    <xdr:pic>
      <xdr:nvPicPr>
        <xdr:cNvPr id="8" name="Picture 88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969" y="95250"/>
          <a:ext cx="4609080" cy="706353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0</xdr:row>
      <xdr:rowOff>1143000</xdr:rowOff>
    </xdr:from>
    <xdr:to>
      <xdr:col>2</xdr:col>
      <xdr:colOff>503806</xdr:colOff>
      <xdr:row>1</xdr:row>
      <xdr:rowOff>404812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5" y="800100"/>
          <a:ext cx="6116411" cy="404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282774</xdr:colOff>
      <xdr:row>5</xdr:row>
      <xdr:rowOff>163711</xdr:rowOff>
    </xdr:from>
    <xdr:to>
      <xdr:col>1</xdr:col>
      <xdr:colOff>2567042</xdr:colOff>
      <xdr:row>23</xdr:row>
      <xdr:rowOff>142875</xdr:rowOff>
    </xdr:to>
    <xdr:pic>
      <xdr:nvPicPr>
        <xdr:cNvPr id="6" name="Obraz 5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774" y="2708672"/>
          <a:ext cx="3787432" cy="3461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2583710</xdr:colOff>
      <xdr:row>5</xdr:row>
      <xdr:rowOff>178595</xdr:rowOff>
    </xdr:from>
    <xdr:to>
      <xdr:col>3</xdr:col>
      <xdr:colOff>373368</xdr:colOff>
      <xdr:row>23</xdr:row>
      <xdr:rowOff>157759</xdr:rowOff>
    </xdr:to>
    <xdr:pic>
      <xdr:nvPicPr>
        <xdr:cNvPr id="7" name="Obraz 6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874" y="2723556"/>
          <a:ext cx="3787432" cy="3461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523597</xdr:colOff>
      <xdr:row>6</xdr:row>
      <xdr:rowOff>14883</xdr:rowOff>
    </xdr:from>
    <xdr:to>
      <xdr:col>11</xdr:col>
      <xdr:colOff>1260053</xdr:colOff>
      <xdr:row>23</xdr:row>
      <xdr:rowOff>187524</xdr:rowOff>
    </xdr:to>
    <xdr:pic>
      <xdr:nvPicPr>
        <xdr:cNvPr id="12" name="Obraz 11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5238" y="2753321"/>
          <a:ext cx="3787432" cy="3461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357186</xdr:colOff>
      <xdr:row>5</xdr:row>
      <xdr:rowOff>180393</xdr:rowOff>
    </xdr:from>
    <xdr:to>
      <xdr:col>5</xdr:col>
      <xdr:colOff>1890116</xdr:colOff>
      <xdr:row>24</xdr:row>
      <xdr:rowOff>595</xdr:rowOff>
    </xdr:to>
    <xdr:pic>
      <xdr:nvPicPr>
        <xdr:cNvPr id="14" name="Obraz 13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4" y="2725354"/>
          <a:ext cx="3869531" cy="3496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1860352</xdr:colOff>
      <xdr:row>6</xdr:row>
      <xdr:rowOff>4196</xdr:rowOff>
    </xdr:from>
    <xdr:to>
      <xdr:col>9</xdr:col>
      <xdr:colOff>500062</xdr:colOff>
      <xdr:row>23</xdr:row>
      <xdr:rowOff>188715</xdr:rowOff>
    </xdr:to>
    <xdr:pic>
      <xdr:nvPicPr>
        <xdr:cNvPr id="10" name="Obraz 9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97891" y="2742634"/>
          <a:ext cx="3833812" cy="3473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231332</xdr:colOff>
      <xdr:row>6</xdr:row>
      <xdr:rowOff>179294</xdr:rowOff>
    </xdr:from>
    <xdr:to>
      <xdr:col>2</xdr:col>
      <xdr:colOff>613579</xdr:colOff>
      <xdr:row>6</xdr:row>
      <xdr:rowOff>188257</xdr:rowOff>
    </xdr:to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403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7</xdr:row>
      <xdr:rowOff>168185</xdr:rowOff>
    </xdr:from>
    <xdr:to>
      <xdr:col>2</xdr:col>
      <xdr:colOff>1116867</xdr:colOff>
      <xdr:row>7</xdr:row>
      <xdr:rowOff>187235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568316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0</xdr:row>
      <xdr:rowOff>95250</xdr:rowOff>
    </xdr:from>
    <xdr:to>
      <xdr:col>1</xdr:col>
      <xdr:colOff>3235099</xdr:colOff>
      <xdr:row>1</xdr:row>
      <xdr:rowOff>1503</xdr:rowOff>
    </xdr:to>
    <xdr:pic>
      <xdr:nvPicPr>
        <xdr:cNvPr id="4" name="Picture 88" descr="logo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0969" y="95250"/>
          <a:ext cx="4618605" cy="706353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0</xdr:row>
      <xdr:rowOff>1143000</xdr:rowOff>
    </xdr:from>
    <xdr:to>
      <xdr:col>2</xdr:col>
      <xdr:colOff>503806</xdr:colOff>
      <xdr:row>1</xdr:row>
      <xdr:rowOff>404812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5" y="800100"/>
          <a:ext cx="6125936" cy="404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8</xdr:row>
      <xdr:rowOff>168185</xdr:rowOff>
    </xdr:from>
    <xdr:to>
      <xdr:col>2</xdr:col>
      <xdr:colOff>1116867</xdr:colOff>
      <xdr:row>8</xdr:row>
      <xdr:rowOff>187235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73405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307730</xdr:colOff>
      <xdr:row>6</xdr:row>
      <xdr:rowOff>121488</xdr:rowOff>
    </xdr:from>
    <xdr:to>
      <xdr:col>2</xdr:col>
      <xdr:colOff>1421423</xdr:colOff>
      <xdr:row>6</xdr:row>
      <xdr:rowOff>1564231</xdr:rowOff>
    </xdr:to>
    <xdr:pic>
      <xdr:nvPicPr>
        <xdr:cNvPr id="95" name="Obraz 94" descr="https://daylightitalia.com/wp-content/uploads/2019/09/Globo-126mm-Halo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8076" y="4004757"/>
          <a:ext cx="1113693" cy="1442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164816</xdr:colOff>
      <xdr:row>6</xdr:row>
      <xdr:rowOff>73269</xdr:rowOff>
    </xdr:from>
    <xdr:to>
      <xdr:col>3</xdr:col>
      <xdr:colOff>1360412</xdr:colOff>
      <xdr:row>6</xdr:row>
      <xdr:rowOff>1582616</xdr:rowOff>
    </xdr:to>
    <xdr:pic>
      <xdr:nvPicPr>
        <xdr:cNvPr id="96" name="Obraz 9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2931" y="3956538"/>
          <a:ext cx="1195596" cy="1509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351692</xdr:colOff>
      <xdr:row>7</xdr:row>
      <xdr:rowOff>113993</xdr:rowOff>
    </xdr:from>
    <xdr:to>
      <xdr:col>2</xdr:col>
      <xdr:colOff>1348153</xdr:colOff>
      <xdr:row>7</xdr:row>
      <xdr:rowOff>1582616</xdr:rowOff>
    </xdr:to>
    <xdr:pic>
      <xdr:nvPicPr>
        <xdr:cNvPr id="97" name="Obraz 96" descr="https://daylightitalia.com/wp-content/uploads/2019/09/Goccia-Halo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2038" y="5653147"/>
          <a:ext cx="996461" cy="1468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263770</xdr:colOff>
      <xdr:row>7</xdr:row>
      <xdr:rowOff>92557</xdr:rowOff>
    </xdr:from>
    <xdr:to>
      <xdr:col>3</xdr:col>
      <xdr:colOff>1233418</xdr:colOff>
      <xdr:row>7</xdr:row>
      <xdr:rowOff>1582615</xdr:rowOff>
    </xdr:to>
    <xdr:pic>
      <xdr:nvPicPr>
        <xdr:cNvPr id="98" name="Obraz 9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1885" y="5631711"/>
          <a:ext cx="969648" cy="1490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381001</xdr:colOff>
      <xdr:row>8</xdr:row>
      <xdr:rowOff>87926</xdr:rowOff>
    </xdr:from>
    <xdr:to>
      <xdr:col>2</xdr:col>
      <xdr:colOff>1303120</xdr:colOff>
      <xdr:row>8</xdr:row>
      <xdr:rowOff>1567964</xdr:rowOff>
    </xdr:to>
    <xdr:pic>
      <xdr:nvPicPr>
        <xdr:cNvPr id="99" name="Obraz 98" descr="https://daylightitalia.com/wp-content/uploads/2019/09/Oliva-Halo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1347" y="7282964"/>
          <a:ext cx="922119" cy="148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366346</xdr:colOff>
      <xdr:row>8</xdr:row>
      <xdr:rowOff>102576</xdr:rowOff>
    </xdr:from>
    <xdr:to>
      <xdr:col>3</xdr:col>
      <xdr:colOff>1043324</xdr:colOff>
      <xdr:row>8</xdr:row>
      <xdr:rowOff>1567961</xdr:rowOff>
    </xdr:to>
    <xdr:pic>
      <xdr:nvPicPr>
        <xdr:cNvPr id="100" name="Obraz 9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4461" y="7297614"/>
          <a:ext cx="676978" cy="1465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381002</xdr:colOff>
      <xdr:row>9</xdr:row>
      <xdr:rowOff>115710</xdr:rowOff>
    </xdr:from>
    <xdr:to>
      <xdr:col>2</xdr:col>
      <xdr:colOff>1362810</xdr:colOff>
      <xdr:row>9</xdr:row>
      <xdr:rowOff>1547445</xdr:rowOff>
    </xdr:to>
    <xdr:pic>
      <xdr:nvPicPr>
        <xdr:cNvPr id="101" name="Obraz 10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1348" y="8966633"/>
          <a:ext cx="981808" cy="1431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161192</xdr:colOff>
      <xdr:row>9</xdr:row>
      <xdr:rowOff>102577</xdr:rowOff>
    </xdr:from>
    <xdr:to>
      <xdr:col>3</xdr:col>
      <xdr:colOff>1260230</xdr:colOff>
      <xdr:row>9</xdr:row>
      <xdr:rowOff>1558135</xdr:rowOff>
    </xdr:to>
    <xdr:pic>
      <xdr:nvPicPr>
        <xdr:cNvPr id="102" name="Obraz 10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9307" y="8953500"/>
          <a:ext cx="1099038" cy="1455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381002</xdr:colOff>
      <xdr:row>10</xdr:row>
      <xdr:rowOff>115710</xdr:rowOff>
    </xdr:from>
    <xdr:to>
      <xdr:col>2</xdr:col>
      <xdr:colOff>1362810</xdr:colOff>
      <xdr:row>10</xdr:row>
      <xdr:rowOff>1547445</xdr:rowOff>
    </xdr:to>
    <xdr:pic>
      <xdr:nvPicPr>
        <xdr:cNvPr id="103" name="Obraz 10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1348" y="8966633"/>
          <a:ext cx="981808" cy="1431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131886</xdr:colOff>
      <xdr:row>10</xdr:row>
      <xdr:rowOff>102577</xdr:rowOff>
    </xdr:from>
    <xdr:to>
      <xdr:col>3</xdr:col>
      <xdr:colOff>1245578</xdr:colOff>
      <xdr:row>10</xdr:row>
      <xdr:rowOff>1577543</xdr:rowOff>
    </xdr:to>
    <xdr:pic>
      <xdr:nvPicPr>
        <xdr:cNvPr id="104" name="Obraz 10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1" y="10609385"/>
          <a:ext cx="1113692" cy="1474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439615</xdr:colOff>
      <xdr:row>11</xdr:row>
      <xdr:rowOff>117231</xdr:rowOff>
    </xdr:from>
    <xdr:to>
      <xdr:col>2</xdr:col>
      <xdr:colOff>1303567</xdr:colOff>
      <xdr:row>11</xdr:row>
      <xdr:rowOff>1542318</xdr:rowOff>
    </xdr:to>
    <xdr:pic>
      <xdr:nvPicPr>
        <xdr:cNvPr id="105" name="Obraz 104" descr="https://daylightitalia.com/wp-content/uploads/2019/09/Sfera-Halo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1" y="12279923"/>
          <a:ext cx="863952" cy="1425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11</xdr:row>
      <xdr:rowOff>73270</xdr:rowOff>
    </xdr:from>
    <xdr:to>
      <xdr:col>3</xdr:col>
      <xdr:colOff>1240180</xdr:colOff>
      <xdr:row>11</xdr:row>
      <xdr:rowOff>1582616</xdr:rowOff>
    </xdr:to>
    <xdr:pic>
      <xdr:nvPicPr>
        <xdr:cNvPr id="106" name="Obraz 10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8616" y="12235962"/>
          <a:ext cx="1049679" cy="1509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439615</xdr:colOff>
      <xdr:row>12</xdr:row>
      <xdr:rowOff>117231</xdr:rowOff>
    </xdr:from>
    <xdr:to>
      <xdr:col>2</xdr:col>
      <xdr:colOff>1303567</xdr:colOff>
      <xdr:row>12</xdr:row>
      <xdr:rowOff>1542318</xdr:rowOff>
    </xdr:to>
    <xdr:pic>
      <xdr:nvPicPr>
        <xdr:cNvPr id="107" name="Obraz 106" descr="https://daylightitalia.com/wp-content/uploads/2019/09/Sfera-Halo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1" y="12279923"/>
          <a:ext cx="863952" cy="1425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175847</xdr:colOff>
      <xdr:row>12</xdr:row>
      <xdr:rowOff>58615</xdr:rowOff>
    </xdr:from>
    <xdr:to>
      <xdr:col>3</xdr:col>
      <xdr:colOff>1245909</xdr:colOff>
      <xdr:row>12</xdr:row>
      <xdr:rowOff>1597270</xdr:rowOff>
    </xdr:to>
    <xdr:pic>
      <xdr:nvPicPr>
        <xdr:cNvPr id="108" name="Obraz 10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3962" y="13877192"/>
          <a:ext cx="1070062" cy="1538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439615</xdr:colOff>
      <xdr:row>13</xdr:row>
      <xdr:rowOff>117231</xdr:rowOff>
    </xdr:from>
    <xdr:to>
      <xdr:col>2</xdr:col>
      <xdr:colOff>1303567</xdr:colOff>
      <xdr:row>13</xdr:row>
      <xdr:rowOff>1542318</xdr:rowOff>
    </xdr:to>
    <xdr:pic>
      <xdr:nvPicPr>
        <xdr:cNvPr id="109" name="Obraz 108" descr="https://daylightitalia.com/wp-content/uploads/2019/09/Sfera-Halo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1" y="12279923"/>
          <a:ext cx="863952" cy="1425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13</xdr:row>
      <xdr:rowOff>73270</xdr:rowOff>
    </xdr:from>
    <xdr:to>
      <xdr:col>3</xdr:col>
      <xdr:colOff>1240180</xdr:colOff>
      <xdr:row>13</xdr:row>
      <xdr:rowOff>1582616</xdr:rowOff>
    </xdr:to>
    <xdr:pic>
      <xdr:nvPicPr>
        <xdr:cNvPr id="110" name="Obraz 109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8616" y="12235962"/>
          <a:ext cx="1049679" cy="1509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201241</xdr:colOff>
      <xdr:row>14</xdr:row>
      <xdr:rowOff>131885</xdr:rowOff>
    </xdr:from>
    <xdr:to>
      <xdr:col>2</xdr:col>
      <xdr:colOff>1575239</xdr:colOff>
      <xdr:row>14</xdr:row>
      <xdr:rowOff>1582616</xdr:rowOff>
    </xdr:to>
    <xdr:pic>
      <xdr:nvPicPr>
        <xdr:cNvPr id="111" name="Obraz 110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1587" y="17262231"/>
          <a:ext cx="1373998" cy="1450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424962</xdr:colOff>
      <xdr:row>14</xdr:row>
      <xdr:rowOff>87923</xdr:rowOff>
    </xdr:from>
    <xdr:to>
      <xdr:col>3</xdr:col>
      <xdr:colOff>919956</xdr:colOff>
      <xdr:row>14</xdr:row>
      <xdr:rowOff>1553308</xdr:rowOff>
    </xdr:to>
    <xdr:pic>
      <xdr:nvPicPr>
        <xdr:cNvPr id="112" name="Obraz 11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3077" y="17218269"/>
          <a:ext cx="494994" cy="1465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231332</xdr:colOff>
      <xdr:row>6</xdr:row>
      <xdr:rowOff>179294</xdr:rowOff>
    </xdr:from>
    <xdr:to>
      <xdr:col>2</xdr:col>
      <xdr:colOff>613579</xdr:colOff>
      <xdr:row>6</xdr:row>
      <xdr:rowOff>188257</xdr:rowOff>
    </xdr:to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403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8</xdr:row>
      <xdr:rowOff>168185</xdr:rowOff>
    </xdr:from>
    <xdr:to>
      <xdr:col>2</xdr:col>
      <xdr:colOff>1116867</xdr:colOff>
      <xdr:row>8</xdr:row>
      <xdr:rowOff>187235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568316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0</xdr:row>
      <xdr:rowOff>95250</xdr:rowOff>
    </xdr:from>
    <xdr:to>
      <xdr:col>1</xdr:col>
      <xdr:colOff>3235099</xdr:colOff>
      <xdr:row>1</xdr:row>
      <xdr:rowOff>1503</xdr:rowOff>
    </xdr:to>
    <xdr:pic>
      <xdr:nvPicPr>
        <xdr:cNvPr id="4" name="Picture 88" descr="logo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0969" y="95250"/>
          <a:ext cx="4618605" cy="706353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0</xdr:row>
      <xdr:rowOff>1143000</xdr:rowOff>
    </xdr:from>
    <xdr:to>
      <xdr:col>2</xdr:col>
      <xdr:colOff>503806</xdr:colOff>
      <xdr:row>1</xdr:row>
      <xdr:rowOff>404812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5" y="800100"/>
          <a:ext cx="6125936" cy="404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9</xdr:row>
      <xdr:rowOff>168185</xdr:rowOff>
    </xdr:from>
    <xdr:to>
      <xdr:col>2</xdr:col>
      <xdr:colOff>1116867</xdr:colOff>
      <xdr:row>9</xdr:row>
      <xdr:rowOff>187235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73405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307731</xdr:colOff>
      <xdr:row>6</xdr:row>
      <xdr:rowOff>58614</xdr:rowOff>
    </xdr:from>
    <xdr:to>
      <xdr:col>2</xdr:col>
      <xdr:colOff>1488662</xdr:colOff>
      <xdr:row>6</xdr:row>
      <xdr:rowOff>1604595</xdr:rowOff>
    </xdr:to>
    <xdr:pic>
      <xdr:nvPicPr>
        <xdr:cNvPr id="7" name="Obraz 6" descr="https://daylightitalia.com/wp-content/uploads/2019/09/goccia_led_bt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3206" y="73524939"/>
          <a:ext cx="1180931" cy="1545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219808</xdr:colOff>
      <xdr:row>6</xdr:row>
      <xdr:rowOff>73269</xdr:rowOff>
    </xdr:from>
    <xdr:to>
      <xdr:col>3</xdr:col>
      <xdr:colOff>1372333</xdr:colOff>
      <xdr:row>6</xdr:row>
      <xdr:rowOff>1545981</xdr:rowOff>
    </xdr:to>
    <xdr:pic>
      <xdr:nvPicPr>
        <xdr:cNvPr id="8" name="Obraz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983" y="73539594"/>
          <a:ext cx="1152525" cy="1472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293080</xdr:colOff>
      <xdr:row>8</xdr:row>
      <xdr:rowOff>58616</xdr:rowOff>
    </xdr:from>
    <xdr:to>
      <xdr:col>2</xdr:col>
      <xdr:colOff>1453616</xdr:colOff>
      <xdr:row>8</xdr:row>
      <xdr:rowOff>1597270</xdr:rowOff>
    </xdr:to>
    <xdr:pic>
      <xdr:nvPicPr>
        <xdr:cNvPr id="9" name="Obraz 8" descr="https://daylightitalia.com/wp-content/uploads/2019/09/g4_24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8555" y="75182291"/>
          <a:ext cx="1160536" cy="1538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307733</xdr:colOff>
      <xdr:row>8</xdr:row>
      <xdr:rowOff>87923</xdr:rowOff>
    </xdr:from>
    <xdr:to>
      <xdr:col>3</xdr:col>
      <xdr:colOff>1181195</xdr:colOff>
      <xdr:row>8</xdr:row>
      <xdr:rowOff>1538654</xdr:rowOff>
    </xdr:to>
    <xdr:pic>
      <xdr:nvPicPr>
        <xdr:cNvPr id="10" name="Obraz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3908" y="75211598"/>
          <a:ext cx="873462" cy="1450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395657</xdr:colOff>
      <xdr:row>9</xdr:row>
      <xdr:rowOff>90987</xdr:rowOff>
    </xdr:from>
    <xdr:to>
      <xdr:col>2</xdr:col>
      <xdr:colOff>1362810</xdr:colOff>
      <xdr:row>9</xdr:row>
      <xdr:rowOff>1582616</xdr:rowOff>
    </xdr:to>
    <xdr:pic>
      <xdr:nvPicPr>
        <xdr:cNvPr id="11" name="Obraz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1132" y="70242612"/>
          <a:ext cx="967153" cy="1491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161192</xdr:colOff>
      <xdr:row>9</xdr:row>
      <xdr:rowOff>58616</xdr:rowOff>
    </xdr:from>
    <xdr:to>
      <xdr:col>3</xdr:col>
      <xdr:colOff>1304192</xdr:colOff>
      <xdr:row>9</xdr:row>
      <xdr:rowOff>1598003</xdr:rowOff>
    </xdr:to>
    <xdr:pic>
      <xdr:nvPicPr>
        <xdr:cNvPr id="12" name="Obraz 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7367" y="70210241"/>
          <a:ext cx="1143000" cy="1539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7</xdr:row>
      <xdr:rowOff>179294</xdr:rowOff>
    </xdr:from>
    <xdr:to>
      <xdr:col>2</xdr:col>
      <xdr:colOff>613579</xdr:colOff>
      <xdr:row>7</xdr:row>
      <xdr:rowOff>188257</xdr:rowOff>
    </xdr:to>
    <xdr:pic>
      <xdr:nvPicPr>
        <xdr:cNvPr id="13" name="Obraz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1678" y="4062563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307731</xdr:colOff>
      <xdr:row>7</xdr:row>
      <xdr:rowOff>58614</xdr:rowOff>
    </xdr:from>
    <xdr:to>
      <xdr:col>2</xdr:col>
      <xdr:colOff>1488662</xdr:colOff>
      <xdr:row>7</xdr:row>
      <xdr:rowOff>1604595</xdr:rowOff>
    </xdr:to>
    <xdr:pic>
      <xdr:nvPicPr>
        <xdr:cNvPr id="14" name="Obraz 13" descr="https://daylightitalia.com/wp-content/uploads/2019/09/goccia_led_bt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8077" y="3941883"/>
          <a:ext cx="1180931" cy="1545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219808</xdr:colOff>
      <xdr:row>7</xdr:row>
      <xdr:rowOff>73269</xdr:rowOff>
    </xdr:from>
    <xdr:to>
      <xdr:col>3</xdr:col>
      <xdr:colOff>1372333</xdr:colOff>
      <xdr:row>7</xdr:row>
      <xdr:rowOff>1545981</xdr:rowOff>
    </xdr:to>
    <xdr:pic>
      <xdr:nvPicPr>
        <xdr:cNvPr id="15" name="Obraz 1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7923" y="3956538"/>
          <a:ext cx="1152525" cy="1472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231332</xdr:colOff>
      <xdr:row>6</xdr:row>
      <xdr:rowOff>179294</xdr:rowOff>
    </xdr:from>
    <xdr:to>
      <xdr:col>2</xdr:col>
      <xdr:colOff>613579</xdr:colOff>
      <xdr:row>6</xdr:row>
      <xdr:rowOff>188257</xdr:rowOff>
    </xdr:to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403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7</xdr:row>
      <xdr:rowOff>168185</xdr:rowOff>
    </xdr:from>
    <xdr:to>
      <xdr:col>2</xdr:col>
      <xdr:colOff>1116867</xdr:colOff>
      <xdr:row>7</xdr:row>
      <xdr:rowOff>187235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568316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0</xdr:row>
      <xdr:rowOff>95250</xdr:rowOff>
    </xdr:from>
    <xdr:to>
      <xdr:col>1</xdr:col>
      <xdr:colOff>3235099</xdr:colOff>
      <xdr:row>1</xdr:row>
      <xdr:rowOff>1503</xdr:rowOff>
    </xdr:to>
    <xdr:pic>
      <xdr:nvPicPr>
        <xdr:cNvPr id="4" name="Picture 88" descr="logo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0969" y="95250"/>
          <a:ext cx="4618605" cy="706353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0</xdr:row>
      <xdr:rowOff>1143000</xdr:rowOff>
    </xdr:from>
    <xdr:to>
      <xdr:col>2</xdr:col>
      <xdr:colOff>503806</xdr:colOff>
      <xdr:row>1</xdr:row>
      <xdr:rowOff>404812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5" y="800100"/>
          <a:ext cx="6125936" cy="404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8</xdr:row>
      <xdr:rowOff>168185</xdr:rowOff>
    </xdr:from>
    <xdr:to>
      <xdr:col>2</xdr:col>
      <xdr:colOff>1116867</xdr:colOff>
      <xdr:row>8</xdr:row>
      <xdr:rowOff>187235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73405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7</xdr:row>
      <xdr:rowOff>179294</xdr:rowOff>
    </xdr:from>
    <xdr:to>
      <xdr:col>2</xdr:col>
      <xdr:colOff>613579</xdr:colOff>
      <xdr:row>7</xdr:row>
      <xdr:rowOff>188257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1678" y="4062563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293079</xdr:colOff>
      <xdr:row>7</xdr:row>
      <xdr:rowOff>73269</xdr:rowOff>
    </xdr:from>
    <xdr:to>
      <xdr:col>3</xdr:col>
      <xdr:colOff>1148899</xdr:colOff>
      <xdr:row>7</xdr:row>
      <xdr:rowOff>1582616</xdr:rowOff>
    </xdr:to>
    <xdr:pic>
      <xdr:nvPicPr>
        <xdr:cNvPr id="10" name="Obraz 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194" y="3956538"/>
          <a:ext cx="855820" cy="1509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263769</xdr:colOff>
      <xdr:row>7</xdr:row>
      <xdr:rowOff>82534</xdr:rowOff>
    </xdr:from>
    <xdr:to>
      <xdr:col>2</xdr:col>
      <xdr:colOff>1392116</xdr:colOff>
      <xdr:row>7</xdr:row>
      <xdr:rowOff>1558947</xdr:rowOff>
    </xdr:to>
    <xdr:pic>
      <xdr:nvPicPr>
        <xdr:cNvPr id="11" name="Obraz 10" descr="https://daylightitalia.com/wp-content/uploads/2019/09/goccia_led_big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4115" y="3965803"/>
          <a:ext cx="1128347" cy="1476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8</xdr:row>
      <xdr:rowOff>179294</xdr:rowOff>
    </xdr:from>
    <xdr:to>
      <xdr:col>2</xdr:col>
      <xdr:colOff>613579</xdr:colOff>
      <xdr:row>8</xdr:row>
      <xdr:rowOff>188257</xdr:rowOff>
    </xdr:to>
    <xdr:pic>
      <xdr:nvPicPr>
        <xdr:cNvPr id="12" name="Obraz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1678" y="4062563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293079</xdr:colOff>
      <xdr:row>8</xdr:row>
      <xdr:rowOff>73269</xdr:rowOff>
    </xdr:from>
    <xdr:to>
      <xdr:col>3</xdr:col>
      <xdr:colOff>1148899</xdr:colOff>
      <xdr:row>8</xdr:row>
      <xdr:rowOff>1582616</xdr:rowOff>
    </xdr:to>
    <xdr:pic>
      <xdr:nvPicPr>
        <xdr:cNvPr id="13" name="Obraz 1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194" y="3956538"/>
          <a:ext cx="855820" cy="1509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263769</xdr:colOff>
      <xdr:row>8</xdr:row>
      <xdr:rowOff>82534</xdr:rowOff>
    </xdr:from>
    <xdr:to>
      <xdr:col>2</xdr:col>
      <xdr:colOff>1392116</xdr:colOff>
      <xdr:row>8</xdr:row>
      <xdr:rowOff>1558947</xdr:rowOff>
    </xdr:to>
    <xdr:pic>
      <xdr:nvPicPr>
        <xdr:cNvPr id="14" name="Obraz 13" descr="https://daylightitalia.com/wp-content/uploads/2019/09/goccia_led_big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4115" y="3965803"/>
          <a:ext cx="1128347" cy="1476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556846</xdr:colOff>
      <xdr:row>11</xdr:row>
      <xdr:rowOff>62186</xdr:rowOff>
    </xdr:from>
    <xdr:to>
      <xdr:col>2</xdr:col>
      <xdr:colOff>1128346</xdr:colOff>
      <xdr:row>11</xdr:row>
      <xdr:rowOff>1597270</xdr:rowOff>
    </xdr:to>
    <xdr:pic>
      <xdr:nvPicPr>
        <xdr:cNvPr id="15" name="Obraz 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192" y="12224878"/>
          <a:ext cx="571500" cy="1535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586153</xdr:colOff>
      <xdr:row>12</xdr:row>
      <xdr:rowOff>73269</xdr:rowOff>
    </xdr:from>
    <xdr:to>
      <xdr:col>2</xdr:col>
      <xdr:colOff>1111643</xdr:colOff>
      <xdr:row>12</xdr:row>
      <xdr:rowOff>1597269</xdr:rowOff>
    </xdr:to>
    <xdr:pic>
      <xdr:nvPicPr>
        <xdr:cNvPr id="16" name="Obraz 1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499" y="13891846"/>
          <a:ext cx="52549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293077</xdr:colOff>
      <xdr:row>11</xdr:row>
      <xdr:rowOff>73269</xdr:rowOff>
    </xdr:from>
    <xdr:to>
      <xdr:col>3</xdr:col>
      <xdr:colOff>1340827</xdr:colOff>
      <xdr:row>11</xdr:row>
      <xdr:rowOff>1593606</xdr:rowOff>
    </xdr:to>
    <xdr:pic>
      <xdr:nvPicPr>
        <xdr:cNvPr id="17" name="Obraz 1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192" y="12235961"/>
          <a:ext cx="1047750" cy="1520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293077</xdr:colOff>
      <xdr:row>12</xdr:row>
      <xdr:rowOff>73269</xdr:rowOff>
    </xdr:from>
    <xdr:to>
      <xdr:col>3</xdr:col>
      <xdr:colOff>1340827</xdr:colOff>
      <xdr:row>12</xdr:row>
      <xdr:rowOff>1593606</xdr:rowOff>
    </xdr:to>
    <xdr:pic>
      <xdr:nvPicPr>
        <xdr:cNvPr id="18" name="Obraz 1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192" y="12235961"/>
          <a:ext cx="1047750" cy="1520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600810</xdr:colOff>
      <xdr:row>9</xdr:row>
      <xdr:rowOff>117213</xdr:rowOff>
    </xdr:from>
    <xdr:to>
      <xdr:col>2</xdr:col>
      <xdr:colOff>1111452</xdr:colOff>
      <xdr:row>9</xdr:row>
      <xdr:rowOff>1567945</xdr:rowOff>
    </xdr:to>
    <xdr:pic>
      <xdr:nvPicPr>
        <xdr:cNvPr id="19" name="Obraz 1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1156" y="8968136"/>
          <a:ext cx="510642" cy="1450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624006</xdr:colOff>
      <xdr:row>10</xdr:row>
      <xdr:rowOff>91435</xdr:rowOff>
    </xdr:from>
    <xdr:to>
      <xdr:col>2</xdr:col>
      <xdr:colOff>1067295</xdr:colOff>
      <xdr:row>10</xdr:row>
      <xdr:rowOff>1611923</xdr:rowOff>
    </xdr:to>
    <xdr:pic>
      <xdr:nvPicPr>
        <xdr:cNvPr id="20" name="Obraz 1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352" y="10598243"/>
          <a:ext cx="443289" cy="1520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219808</xdr:colOff>
      <xdr:row>9</xdr:row>
      <xdr:rowOff>73270</xdr:rowOff>
    </xdr:from>
    <xdr:to>
      <xdr:col>3</xdr:col>
      <xdr:colOff>1267558</xdr:colOff>
      <xdr:row>9</xdr:row>
      <xdr:rowOff>1593607</xdr:rowOff>
    </xdr:to>
    <xdr:pic>
      <xdr:nvPicPr>
        <xdr:cNvPr id="21" name="Obraz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7923" y="8924193"/>
          <a:ext cx="1047750" cy="1520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219808</xdr:colOff>
      <xdr:row>10</xdr:row>
      <xdr:rowOff>73270</xdr:rowOff>
    </xdr:from>
    <xdr:to>
      <xdr:col>3</xdr:col>
      <xdr:colOff>1267558</xdr:colOff>
      <xdr:row>10</xdr:row>
      <xdr:rowOff>1593607</xdr:rowOff>
    </xdr:to>
    <xdr:pic>
      <xdr:nvPicPr>
        <xdr:cNvPr id="22" name="Obraz 2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7923" y="8924193"/>
          <a:ext cx="1047750" cy="1520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366346</xdr:colOff>
      <xdr:row>6</xdr:row>
      <xdr:rowOff>87924</xdr:rowOff>
    </xdr:from>
    <xdr:to>
      <xdr:col>2</xdr:col>
      <xdr:colOff>1278705</xdr:colOff>
      <xdr:row>6</xdr:row>
      <xdr:rowOff>1567962</xdr:rowOff>
    </xdr:to>
    <xdr:pic>
      <xdr:nvPicPr>
        <xdr:cNvPr id="24" name="Obraz 2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6692" y="3971193"/>
          <a:ext cx="912359" cy="148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161194</xdr:colOff>
      <xdr:row>6</xdr:row>
      <xdr:rowOff>73270</xdr:rowOff>
    </xdr:from>
    <xdr:to>
      <xdr:col>3</xdr:col>
      <xdr:colOff>1208944</xdr:colOff>
      <xdr:row>6</xdr:row>
      <xdr:rowOff>1603132</xdr:rowOff>
    </xdr:to>
    <xdr:pic>
      <xdr:nvPicPr>
        <xdr:cNvPr id="25" name="Obraz 2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7369" y="3930895"/>
          <a:ext cx="1047750" cy="1529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231332</xdr:colOff>
      <xdr:row>6</xdr:row>
      <xdr:rowOff>0</xdr:rowOff>
    </xdr:from>
    <xdr:to>
      <xdr:col>2</xdr:col>
      <xdr:colOff>613579</xdr:colOff>
      <xdr:row>6</xdr:row>
      <xdr:rowOff>8963</xdr:rowOff>
    </xdr:to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403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6</xdr:row>
      <xdr:rowOff>0</xdr:rowOff>
    </xdr:from>
    <xdr:to>
      <xdr:col>2</xdr:col>
      <xdr:colOff>1116867</xdr:colOff>
      <xdr:row>6</xdr:row>
      <xdr:rowOff>19050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568316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0</xdr:row>
      <xdr:rowOff>95250</xdr:rowOff>
    </xdr:from>
    <xdr:to>
      <xdr:col>1</xdr:col>
      <xdr:colOff>3235099</xdr:colOff>
      <xdr:row>1</xdr:row>
      <xdr:rowOff>1503</xdr:rowOff>
    </xdr:to>
    <xdr:pic>
      <xdr:nvPicPr>
        <xdr:cNvPr id="4" name="Picture 88" descr="logo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0969" y="95250"/>
          <a:ext cx="4618605" cy="706353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0</xdr:row>
      <xdr:rowOff>1143000</xdr:rowOff>
    </xdr:from>
    <xdr:to>
      <xdr:col>2</xdr:col>
      <xdr:colOff>503806</xdr:colOff>
      <xdr:row>1</xdr:row>
      <xdr:rowOff>404812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5" y="800100"/>
          <a:ext cx="6125936" cy="404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6</xdr:row>
      <xdr:rowOff>0</xdr:rowOff>
    </xdr:from>
    <xdr:to>
      <xdr:col>2</xdr:col>
      <xdr:colOff>1116867</xdr:colOff>
      <xdr:row>6</xdr:row>
      <xdr:rowOff>19050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73405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6</xdr:row>
      <xdr:rowOff>0</xdr:rowOff>
    </xdr:from>
    <xdr:to>
      <xdr:col>2</xdr:col>
      <xdr:colOff>1116867</xdr:colOff>
      <xdr:row>6</xdr:row>
      <xdr:rowOff>19050</xdr:rowOff>
    </xdr:to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729" y="5707339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498230</xdr:colOff>
      <xdr:row>6</xdr:row>
      <xdr:rowOff>249117</xdr:rowOff>
    </xdr:from>
    <xdr:to>
      <xdr:col>2</xdr:col>
      <xdr:colOff>1186961</xdr:colOff>
      <xdr:row>6</xdr:row>
      <xdr:rowOff>1436177</xdr:rowOff>
    </xdr:to>
    <xdr:pic>
      <xdr:nvPicPr>
        <xdr:cNvPr id="20" name="Obraz 1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8576" y="10755925"/>
          <a:ext cx="688731" cy="1187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527540</xdr:colOff>
      <xdr:row>7</xdr:row>
      <xdr:rowOff>276721</xdr:rowOff>
    </xdr:from>
    <xdr:to>
      <xdr:col>2</xdr:col>
      <xdr:colOff>1172308</xdr:colOff>
      <xdr:row>7</xdr:row>
      <xdr:rowOff>1450732</xdr:rowOff>
    </xdr:to>
    <xdr:pic>
      <xdr:nvPicPr>
        <xdr:cNvPr id="21" name="Obraz 2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7886" y="12439413"/>
          <a:ext cx="644768" cy="1174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117230</xdr:colOff>
      <xdr:row>6</xdr:row>
      <xdr:rowOff>58614</xdr:rowOff>
    </xdr:from>
    <xdr:to>
      <xdr:col>3</xdr:col>
      <xdr:colOff>1231655</xdr:colOff>
      <xdr:row>6</xdr:row>
      <xdr:rowOff>1578951</xdr:rowOff>
    </xdr:to>
    <xdr:pic>
      <xdr:nvPicPr>
        <xdr:cNvPr id="22" name="Obraz 2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5345" y="10565422"/>
          <a:ext cx="1114425" cy="1520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117230</xdr:colOff>
      <xdr:row>7</xdr:row>
      <xdr:rowOff>58614</xdr:rowOff>
    </xdr:from>
    <xdr:to>
      <xdr:col>3</xdr:col>
      <xdr:colOff>1231655</xdr:colOff>
      <xdr:row>7</xdr:row>
      <xdr:rowOff>1578951</xdr:rowOff>
    </xdr:to>
    <xdr:pic>
      <xdr:nvPicPr>
        <xdr:cNvPr id="23" name="Obraz 2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5345" y="10565422"/>
          <a:ext cx="1114425" cy="1520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117232</xdr:colOff>
      <xdr:row>8</xdr:row>
      <xdr:rowOff>190501</xdr:rowOff>
    </xdr:from>
    <xdr:to>
      <xdr:col>3</xdr:col>
      <xdr:colOff>1326907</xdr:colOff>
      <xdr:row>8</xdr:row>
      <xdr:rowOff>1396513</xdr:rowOff>
    </xdr:to>
    <xdr:pic>
      <xdr:nvPicPr>
        <xdr:cNvPr id="25" name="Obraz 2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5347" y="14009078"/>
          <a:ext cx="1209675" cy="1206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146539</xdr:colOff>
      <xdr:row>8</xdr:row>
      <xdr:rowOff>90570</xdr:rowOff>
    </xdr:from>
    <xdr:to>
      <xdr:col>2</xdr:col>
      <xdr:colOff>1509346</xdr:colOff>
      <xdr:row>8</xdr:row>
      <xdr:rowOff>1576366</xdr:rowOff>
    </xdr:to>
    <xdr:pic>
      <xdr:nvPicPr>
        <xdr:cNvPr id="26" name="Obraz 2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6885" y="13909147"/>
          <a:ext cx="1362807" cy="1485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117232</xdr:colOff>
      <xdr:row>9</xdr:row>
      <xdr:rowOff>190501</xdr:rowOff>
    </xdr:from>
    <xdr:to>
      <xdr:col>3</xdr:col>
      <xdr:colOff>1326907</xdr:colOff>
      <xdr:row>9</xdr:row>
      <xdr:rowOff>1396513</xdr:rowOff>
    </xdr:to>
    <xdr:pic>
      <xdr:nvPicPr>
        <xdr:cNvPr id="27" name="Obraz 2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5347" y="14009078"/>
          <a:ext cx="1209675" cy="1206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146539</xdr:colOff>
      <xdr:row>9</xdr:row>
      <xdr:rowOff>90570</xdr:rowOff>
    </xdr:from>
    <xdr:to>
      <xdr:col>2</xdr:col>
      <xdr:colOff>1509346</xdr:colOff>
      <xdr:row>9</xdr:row>
      <xdr:rowOff>1576366</xdr:rowOff>
    </xdr:to>
    <xdr:pic>
      <xdr:nvPicPr>
        <xdr:cNvPr id="28" name="Obraz 2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6885" y="13909147"/>
          <a:ext cx="1362807" cy="1485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117232</xdr:colOff>
      <xdr:row>10</xdr:row>
      <xdr:rowOff>190501</xdr:rowOff>
    </xdr:from>
    <xdr:to>
      <xdr:col>3</xdr:col>
      <xdr:colOff>1326907</xdr:colOff>
      <xdr:row>10</xdr:row>
      <xdr:rowOff>1396513</xdr:rowOff>
    </xdr:to>
    <xdr:pic>
      <xdr:nvPicPr>
        <xdr:cNvPr id="29" name="Obraz 2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5347" y="15664963"/>
          <a:ext cx="1209675" cy="1206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146539</xdr:colOff>
      <xdr:row>10</xdr:row>
      <xdr:rowOff>90570</xdr:rowOff>
    </xdr:from>
    <xdr:to>
      <xdr:col>2</xdr:col>
      <xdr:colOff>1509346</xdr:colOff>
      <xdr:row>10</xdr:row>
      <xdr:rowOff>1576366</xdr:rowOff>
    </xdr:to>
    <xdr:pic>
      <xdr:nvPicPr>
        <xdr:cNvPr id="30" name="Obraz 2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6885" y="15565032"/>
          <a:ext cx="1362807" cy="1485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410309</xdr:colOff>
      <xdr:row>11</xdr:row>
      <xdr:rowOff>102578</xdr:rowOff>
    </xdr:from>
    <xdr:to>
      <xdr:col>2</xdr:col>
      <xdr:colOff>1253793</xdr:colOff>
      <xdr:row>11</xdr:row>
      <xdr:rowOff>1553307</xdr:rowOff>
    </xdr:to>
    <xdr:pic>
      <xdr:nvPicPr>
        <xdr:cNvPr id="39" name="Obraz 3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0655" y="23856463"/>
          <a:ext cx="843484" cy="1450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205154</xdr:colOff>
      <xdr:row>11</xdr:row>
      <xdr:rowOff>58615</xdr:rowOff>
    </xdr:from>
    <xdr:to>
      <xdr:col>3</xdr:col>
      <xdr:colOff>1252904</xdr:colOff>
      <xdr:row>11</xdr:row>
      <xdr:rowOff>1578952</xdr:rowOff>
    </xdr:to>
    <xdr:pic>
      <xdr:nvPicPr>
        <xdr:cNvPr id="40" name="Obraz 3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269" y="23812500"/>
          <a:ext cx="1047750" cy="1520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249117</xdr:colOff>
      <xdr:row>12</xdr:row>
      <xdr:rowOff>57596</xdr:rowOff>
    </xdr:from>
    <xdr:to>
      <xdr:col>2</xdr:col>
      <xdr:colOff>1406771</xdr:colOff>
      <xdr:row>12</xdr:row>
      <xdr:rowOff>1572357</xdr:rowOff>
    </xdr:to>
    <xdr:pic>
      <xdr:nvPicPr>
        <xdr:cNvPr id="41" name="Obraz 40" descr="https://daylightitalia.com/wp-content/uploads/2019/09/sfera_led_eco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9463" y="25467365"/>
          <a:ext cx="1157654" cy="1514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43963</xdr:colOff>
      <xdr:row>12</xdr:row>
      <xdr:rowOff>190500</xdr:rowOff>
    </xdr:from>
    <xdr:to>
      <xdr:col>3</xdr:col>
      <xdr:colOff>1434387</xdr:colOff>
      <xdr:row>12</xdr:row>
      <xdr:rowOff>1436077</xdr:rowOff>
    </xdr:to>
    <xdr:pic>
      <xdr:nvPicPr>
        <xdr:cNvPr id="42" name="Obraz 4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2078" y="25600269"/>
          <a:ext cx="1390424" cy="1245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249117</xdr:colOff>
      <xdr:row>13</xdr:row>
      <xdr:rowOff>57596</xdr:rowOff>
    </xdr:from>
    <xdr:to>
      <xdr:col>2</xdr:col>
      <xdr:colOff>1406771</xdr:colOff>
      <xdr:row>13</xdr:row>
      <xdr:rowOff>1572357</xdr:rowOff>
    </xdr:to>
    <xdr:pic>
      <xdr:nvPicPr>
        <xdr:cNvPr id="43" name="Obraz 42" descr="https://daylightitalia.com/wp-content/uploads/2019/09/sfera_led_eco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9463" y="25467365"/>
          <a:ext cx="1157654" cy="1514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43963</xdr:colOff>
      <xdr:row>13</xdr:row>
      <xdr:rowOff>190500</xdr:rowOff>
    </xdr:from>
    <xdr:to>
      <xdr:col>3</xdr:col>
      <xdr:colOff>1434387</xdr:colOff>
      <xdr:row>13</xdr:row>
      <xdr:rowOff>1436077</xdr:rowOff>
    </xdr:to>
    <xdr:pic>
      <xdr:nvPicPr>
        <xdr:cNvPr id="44" name="Obraz 4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2078" y="25600269"/>
          <a:ext cx="1390424" cy="1245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249117</xdr:colOff>
      <xdr:row>14</xdr:row>
      <xdr:rowOff>57596</xdr:rowOff>
    </xdr:from>
    <xdr:to>
      <xdr:col>2</xdr:col>
      <xdr:colOff>1406771</xdr:colOff>
      <xdr:row>14</xdr:row>
      <xdr:rowOff>1572357</xdr:rowOff>
    </xdr:to>
    <xdr:pic>
      <xdr:nvPicPr>
        <xdr:cNvPr id="45" name="Obraz 44" descr="https://daylightitalia.com/wp-content/uploads/2019/09/sfera_led_eco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9463" y="25467365"/>
          <a:ext cx="1157654" cy="1514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43963</xdr:colOff>
      <xdr:row>14</xdr:row>
      <xdr:rowOff>190500</xdr:rowOff>
    </xdr:from>
    <xdr:to>
      <xdr:col>3</xdr:col>
      <xdr:colOff>1434387</xdr:colOff>
      <xdr:row>14</xdr:row>
      <xdr:rowOff>1436077</xdr:rowOff>
    </xdr:to>
    <xdr:pic>
      <xdr:nvPicPr>
        <xdr:cNvPr id="46" name="Obraz 4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2078" y="25600269"/>
          <a:ext cx="1390424" cy="1245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249117</xdr:colOff>
      <xdr:row>15</xdr:row>
      <xdr:rowOff>57596</xdr:rowOff>
    </xdr:from>
    <xdr:to>
      <xdr:col>2</xdr:col>
      <xdr:colOff>1406771</xdr:colOff>
      <xdr:row>15</xdr:row>
      <xdr:rowOff>1572357</xdr:rowOff>
    </xdr:to>
    <xdr:pic>
      <xdr:nvPicPr>
        <xdr:cNvPr id="47" name="Obraz 46" descr="https://daylightitalia.com/wp-content/uploads/2019/09/sfera_led_eco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9463" y="27123250"/>
          <a:ext cx="1157654" cy="1514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43963</xdr:colOff>
      <xdr:row>15</xdr:row>
      <xdr:rowOff>190500</xdr:rowOff>
    </xdr:from>
    <xdr:to>
      <xdr:col>3</xdr:col>
      <xdr:colOff>1434387</xdr:colOff>
      <xdr:row>15</xdr:row>
      <xdr:rowOff>1436077</xdr:rowOff>
    </xdr:to>
    <xdr:pic>
      <xdr:nvPicPr>
        <xdr:cNvPr id="48" name="Obraz 4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2078" y="27256154"/>
          <a:ext cx="1390424" cy="1245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234460</xdr:colOff>
      <xdr:row>16</xdr:row>
      <xdr:rowOff>87029</xdr:rowOff>
    </xdr:from>
    <xdr:to>
      <xdr:col>2</xdr:col>
      <xdr:colOff>1377459</xdr:colOff>
      <xdr:row>16</xdr:row>
      <xdr:rowOff>1582614</xdr:rowOff>
    </xdr:to>
    <xdr:pic>
      <xdr:nvPicPr>
        <xdr:cNvPr id="49" name="Obraz 48" descr="https://daylightitalia.com/wp-content/uploads/2019/09/oliva_led_eco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806" y="32120337"/>
          <a:ext cx="1142999" cy="1495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153854</xdr:colOff>
      <xdr:row>16</xdr:row>
      <xdr:rowOff>58615</xdr:rowOff>
    </xdr:from>
    <xdr:to>
      <xdr:col>3</xdr:col>
      <xdr:colOff>1226528</xdr:colOff>
      <xdr:row>16</xdr:row>
      <xdr:rowOff>1591407</xdr:rowOff>
    </xdr:to>
    <xdr:pic>
      <xdr:nvPicPr>
        <xdr:cNvPr id="50" name="Obraz 49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1969" y="32091923"/>
          <a:ext cx="1072674" cy="1532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234460</xdr:colOff>
      <xdr:row>17</xdr:row>
      <xdr:rowOff>87029</xdr:rowOff>
    </xdr:from>
    <xdr:to>
      <xdr:col>2</xdr:col>
      <xdr:colOff>1377459</xdr:colOff>
      <xdr:row>17</xdr:row>
      <xdr:rowOff>1582614</xdr:rowOff>
    </xdr:to>
    <xdr:pic>
      <xdr:nvPicPr>
        <xdr:cNvPr id="51" name="Obraz 50" descr="https://daylightitalia.com/wp-content/uploads/2019/09/oliva_led_eco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806" y="32120337"/>
          <a:ext cx="1142999" cy="1495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153854</xdr:colOff>
      <xdr:row>17</xdr:row>
      <xdr:rowOff>58615</xdr:rowOff>
    </xdr:from>
    <xdr:to>
      <xdr:col>3</xdr:col>
      <xdr:colOff>1226528</xdr:colOff>
      <xdr:row>17</xdr:row>
      <xdr:rowOff>1591407</xdr:rowOff>
    </xdr:to>
    <xdr:pic>
      <xdr:nvPicPr>
        <xdr:cNvPr id="52" name="Obraz 5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1969" y="32091923"/>
          <a:ext cx="1072674" cy="1532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249115</xdr:colOff>
      <xdr:row>18</xdr:row>
      <xdr:rowOff>115118</xdr:rowOff>
    </xdr:from>
    <xdr:to>
      <xdr:col>2</xdr:col>
      <xdr:colOff>1362808</xdr:colOff>
      <xdr:row>18</xdr:row>
      <xdr:rowOff>1572357</xdr:rowOff>
    </xdr:to>
    <xdr:pic>
      <xdr:nvPicPr>
        <xdr:cNvPr id="53" name="Obraz 52" descr="https://daylightitalia.com/wp-content/uploads/2019/09/reflector_led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9461" y="35460195"/>
          <a:ext cx="1113693" cy="1457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146538</xdr:colOff>
      <xdr:row>18</xdr:row>
      <xdr:rowOff>169586</xdr:rowOff>
    </xdr:from>
    <xdr:to>
      <xdr:col>3</xdr:col>
      <xdr:colOff>1318845</xdr:colOff>
      <xdr:row>18</xdr:row>
      <xdr:rowOff>1439007</xdr:rowOff>
    </xdr:to>
    <xdr:pic>
      <xdr:nvPicPr>
        <xdr:cNvPr id="54" name="Obraz 5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4653" y="35514663"/>
          <a:ext cx="1172307" cy="126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249115</xdr:colOff>
      <xdr:row>19</xdr:row>
      <xdr:rowOff>115118</xdr:rowOff>
    </xdr:from>
    <xdr:to>
      <xdr:col>2</xdr:col>
      <xdr:colOff>1362808</xdr:colOff>
      <xdr:row>19</xdr:row>
      <xdr:rowOff>1572357</xdr:rowOff>
    </xdr:to>
    <xdr:pic>
      <xdr:nvPicPr>
        <xdr:cNvPr id="55" name="Obraz 54" descr="https://daylightitalia.com/wp-content/uploads/2019/09/reflector_led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9461" y="35460195"/>
          <a:ext cx="1113693" cy="1457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146538</xdr:colOff>
      <xdr:row>19</xdr:row>
      <xdr:rowOff>175846</xdr:rowOff>
    </xdr:from>
    <xdr:to>
      <xdr:col>3</xdr:col>
      <xdr:colOff>1326597</xdr:colOff>
      <xdr:row>19</xdr:row>
      <xdr:rowOff>1453662</xdr:rowOff>
    </xdr:to>
    <xdr:pic>
      <xdr:nvPicPr>
        <xdr:cNvPr id="57" name="Obraz 56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4653" y="37176808"/>
          <a:ext cx="1180059" cy="1277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439616</xdr:colOff>
      <xdr:row>20</xdr:row>
      <xdr:rowOff>249115</xdr:rowOff>
    </xdr:from>
    <xdr:to>
      <xdr:col>2</xdr:col>
      <xdr:colOff>1205235</xdr:colOff>
      <xdr:row>20</xdr:row>
      <xdr:rowOff>1494692</xdr:rowOff>
    </xdr:to>
    <xdr:pic>
      <xdr:nvPicPr>
        <xdr:cNvPr id="59" name="Obraz 5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38905961"/>
          <a:ext cx="765619" cy="1245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117231</xdr:colOff>
      <xdr:row>20</xdr:row>
      <xdr:rowOff>87923</xdr:rowOff>
    </xdr:from>
    <xdr:to>
      <xdr:col>3</xdr:col>
      <xdr:colOff>1345956</xdr:colOff>
      <xdr:row>20</xdr:row>
      <xdr:rowOff>1608260</xdr:rowOff>
    </xdr:to>
    <xdr:pic>
      <xdr:nvPicPr>
        <xdr:cNvPr id="61" name="Obraz 6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5346" y="38744769"/>
          <a:ext cx="1228725" cy="1520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179433</xdr:colOff>
      <xdr:row>22</xdr:row>
      <xdr:rowOff>82604</xdr:rowOff>
    </xdr:from>
    <xdr:to>
      <xdr:col>2</xdr:col>
      <xdr:colOff>1333498</xdr:colOff>
      <xdr:row>22</xdr:row>
      <xdr:rowOff>1611923</xdr:rowOff>
    </xdr:to>
    <xdr:pic>
      <xdr:nvPicPr>
        <xdr:cNvPr id="62" name="Obraz 61" descr="https://daylightitalia.com/wp-content/uploads/2019/09/g24D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9779" y="40395335"/>
          <a:ext cx="1154065" cy="1529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48062</xdr:colOff>
      <xdr:row>22</xdr:row>
      <xdr:rowOff>205155</xdr:rowOff>
    </xdr:from>
    <xdr:to>
      <xdr:col>3</xdr:col>
      <xdr:colOff>1425864</xdr:colOff>
      <xdr:row>22</xdr:row>
      <xdr:rowOff>1465386</xdr:rowOff>
    </xdr:to>
    <xdr:pic>
      <xdr:nvPicPr>
        <xdr:cNvPr id="63" name="Obraz 6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6177" y="40517886"/>
          <a:ext cx="1377802" cy="1260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58615</xdr:colOff>
      <xdr:row>23</xdr:row>
      <xdr:rowOff>483578</xdr:rowOff>
    </xdr:from>
    <xdr:to>
      <xdr:col>2</xdr:col>
      <xdr:colOff>1715701</xdr:colOff>
      <xdr:row>23</xdr:row>
      <xdr:rowOff>1222864</xdr:rowOff>
    </xdr:to>
    <xdr:pic>
      <xdr:nvPicPr>
        <xdr:cNvPr id="64" name="Obraz 63" descr="https://daylightitalia.com/wp-content/uploads/2019/09/quadro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8961" y="42452193"/>
          <a:ext cx="1657086" cy="739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87925</xdr:colOff>
      <xdr:row>23</xdr:row>
      <xdr:rowOff>205155</xdr:rowOff>
    </xdr:from>
    <xdr:to>
      <xdr:col>3</xdr:col>
      <xdr:colOff>1392117</xdr:colOff>
      <xdr:row>23</xdr:row>
      <xdr:rowOff>1429047</xdr:rowOff>
    </xdr:to>
    <xdr:pic>
      <xdr:nvPicPr>
        <xdr:cNvPr id="66" name="Obraz 6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6040" y="42173770"/>
          <a:ext cx="1304192" cy="1223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58615</xdr:colOff>
      <xdr:row>24</xdr:row>
      <xdr:rowOff>483578</xdr:rowOff>
    </xdr:from>
    <xdr:to>
      <xdr:col>2</xdr:col>
      <xdr:colOff>1715701</xdr:colOff>
      <xdr:row>24</xdr:row>
      <xdr:rowOff>1222864</xdr:rowOff>
    </xdr:to>
    <xdr:pic>
      <xdr:nvPicPr>
        <xdr:cNvPr id="67" name="Obraz 66" descr="https://daylightitalia.com/wp-content/uploads/2019/09/quadro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8961" y="42452193"/>
          <a:ext cx="1657086" cy="739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87925</xdr:colOff>
      <xdr:row>24</xdr:row>
      <xdr:rowOff>205155</xdr:rowOff>
    </xdr:from>
    <xdr:to>
      <xdr:col>3</xdr:col>
      <xdr:colOff>1392117</xdr:colOff>
      <xdr:row>24</xdr:row>
      <xdr:rowOff>1429047</xdr:rowOff>
    </xdr:to>
    <xdr:pic>
      <xdr:nvPicPr>
        <xdr:cNvPr id="68" name="Obraz 6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6040" y="42173770"/>
          <a:ext cx="1304192" cy="1223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21</xdr:row>
      <xdr:rowOff>179294</xdr:rowOff>
    </xdr:from>
    <xdr:to>
      <xdr:col>2</xdr:col>
      <xdr:colOff>613579</xdr:colOff>
      <xdr:row>21</xdr:row>
      <xdr:rowOff>188257</xdr:rowOff>
    </xdr:to>
    <xdr:pic>
      <xdr:nvPicPr>
        <xdr:cNvPr id="58" name="Obraz 5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1678" y="4062563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322385</xdr:colOff>
      <xdr:row>21</xdr:row>
      <xdr:rowOff>87923</xdr:rowOff>
    </xdr:from>
    <xdr:to>
      <xdr:col>2</xdr:col>
      <xdr:colOff>1438985</xdr:colOff>
      <xdr:row>21</xdr:row>
      <xdr:rowOff>1567961</xdr:rowOff>
    </xdr:to>
    <xdr:pic>
      <xdr:nvPicPr>
        <xdr:cNvPr id="60" name="Obraz 59" descr="https://daylightitalia.com/wp-content/uploads/2019/09/ar111_gu10_led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2731" y="3971192"/>
          <a:ext cx="1116600" cy="148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73270</xdr:colOff>
      <xdr:row>21</xdr:row>
      <xdr:rowOff>395655</xdr:rowOff>
    </xdr:from>
    <xdr:to>
      <xdr:col>3</xdr:col>
      <xdr:colOff>1409204</xdr:colOff>
      <xdr:row>21</xdr:row>
      <xdr:rowOff>1274886</xdr:rowOff>
    </xdr:to>
    <xdr:pic>
      <xdr:nvPicPr>
        <xdr:cNvPr id="65" name="Obraz 64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1385" y="4278924"/>
          <a:ext cx="1335934" cy="879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188257</xdr:rowOff>
    </xdr:to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403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13</xdr:row>
      <xdr:rowOff>168185</xdr:rowOff>
    </xdr:from>
    <xdr:to>
      <xdr:col>2</xdr:col>
      <xdr:colOff>1116867</xdr:colOff>
      <xdr:row>13</xdr:row>
      <xdr:rowOff>187235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49783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0</xdr:row>
      <xdr:rowOff>95250</xdr:rowOff>
    </xdr:from>
    <xdr:to>
      <xdr:col>1</xdr:col>
      <xdr:colOff>3235099</xdr:colOff>
      <xdr:row>1</xdr:row>
      <xdr:rowOff>1503</xdr:rowOff>
    </xdr:to>
    <xdr:pic>
      <xdr:nvPicPr>
        <xdr:cNvPr id="5" name="Picture 88" descr="logo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0969" y="95250"/>
          <a:ext cx="4618605" cy="706353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0</xdr:row>
      <xdr:rowOff>1143000</xdr:rowOff>
    </xdr:from>
    <xdr:to>
      <xdr:col>2</xdr:col>
      <xdr:colOff>503806</xdr:colOff>
      <xdr:row>1</xdr:row>
      <xdr:rowOff>404812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5" y="800100"/>
          <a:ext cx="6125936" cy="404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14</xdr:row>
      <xdr:rowOff>168185</xdr:rowOff>
    </xdr:from>
    <xdr:to>
      <xdr:col>2</xdr:col>
      <xdr:colOff>1116867</xdr:colOff>
      <xdr:row>14</xdr:row>
      <xdr:rowOff>187235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4998721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251995</xdr:colOff>
      <xdr:row>12</xdr:row>
      <xdr:rowOff>48166</xdr:rowOff>
    </xdr:from>
    <xdr:to>
      <xdr:col>2</xdr:col>
      <xdr:colOff>1480039</xdr:colOff>
      <xdr:row>12</xdr:row>
      <xdr:rowOff>1582615</xdr:rowOff>
    </xdr:to>
    <xdr:pic>
      <xdr:nvPicPr>
        <xdr:cNvPr id="10" name="Obraz 9" descr="https://daylightitalia.com/wp-content/uploads/2019/07/g125_smoky_curved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2341" y="3931435"/>
          <a:ext cx="1228044" cy="1534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12</xdr:row>
      <xdr:rowOff>102577</xdr:rowOff>
    </xdr:from>
    <xdr:to>
      <xdr:col>3</xdr:col>
      <xdr:colOff>1343025</xdr:colOff>
      <xdr:row>12</xdr:row>
      <xdr:rowOff>1603864</xdr:rowOff>
    </xdr:to>
    <xdr:pic>
      <xdr:nvPicPr>
        <xdr:cNvPr id="11" name="Obraz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8615" y="3985846"/>
          <a:ext cx="1152525" cy="1501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337039</xdr:colOff>
      <xdr:row>13</xdr:row>
      <xdr:rowOff>87922</xdr:rowOff>
    </xdr:from>
    <xdr:to>
      <xdr:col>2</xdr:col>
      <xdr:colOff>1423359</xdr:colOff>
      <xdr:row>13</xdr:row>
      <xdr:rowOff>1509345</xdr:rowOff>
    </xdr:to>
    <xdr:pic>
      <xdr:nvPicPr>
        <xdr:cNvPr id="12" name="Obraz 11" descr="https://daylightitalia.com/wp-content/uploads/2020/01/croissant_g80_g95_g125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7385" y="5627076"/>
          <a:ext cx="1086320" cy="1421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117231</xdr:colOff>
      <xdr:row>13</xdr:row>
      <xdr:rowOff>102577</xdr:rowOff>
    </xdr:from>
    <xdr:to>
      <xdr:col>3</xdr:col>
      <xdr:colOff>1336431</xdr:colOff>
      <xdr:row>13</xdr:row>
      <xdr:rowOff>1489564</xdr:rowOff>
    </xdr:to>
    <xdr:pic>
      <xdr:nvPicPr>
        <xdr:cNvPr id="13" name="Obraz 1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5346" y="5641731"/>
          <a:ext cx="1219200" cy="1386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615462</xdr:colOff>
      <xdr:row>14</xdr:row>
      <xdr:rowOff>73270</xdr:rowOff>
    </xdr:from>
    <xdr:to>
      <xdr:col>2</xdr:col>
      <xdr:colOff>1150190</xdr:colOff>
      <xdr:row>14</xdr:row>
      <xdr:rowOff>1626578</xdr:rowOff>
    </xdr:to>
    <xdr:pic>
      <xdr:nvPicPr>
        <xdr:cNvPr id="15" name="Obraz 1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808" y="7268308"/>
          <a:ext cx="534728" cy="1553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161193</xdr:colOff>
      <xdr:row>14</xdr:row>
      <xdr:rowOff>73270</xdr:rowOff>
    </xdr:from>
    <xdr:to>
      <xdr:col>3</xdr:col>
      <xdr:colOff>1389918</xdr:colOff>
      <xdr:row>14</xdr:row>
      <xdr:rowOff>1593607</xdr:rowOff>
    </xdr:to>
    <xdr:pic>
      <xdr:nvPicPr>
        <xdr:cNvPr id="16" name="Obraz 1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9308" y="7268308"/>
          <a:ext cx="1228725" cy="1520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249116</xdr:colOff>
      <xdr:row>15</xdr:row>
      <xdr:rowOff>58615</xdr:rowOff>
    </xdr:from>
    <xdr:to>
      <xdr:col>2</xdr:col>
      <xdr:colOff>1494693</xdr:colOff>
      <xdr:row>15</xdr:row>
      <xdr:rowOff>1615124</xdr:rowOff>
    </xdr:to>
    <xdr:pic>
      <xdr:nvPicPr>
        <xdr:cNvPr id="18" name="Obraz 17" descr="https://daylightitalia.com/wp-content/uploads/2019/07/g180-smoky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9462" y="8909538"/>
          <a:ext cx="1245577" cy="1556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87922</xdr:colOff>
      <xdr:row>15</xdr:row>
      <xdr:rowOff>58617</xdr:rowOff>
    </xdr:from>
    <xdr:to>
      <xdr:col>3</xdr:col>
      <xdr:colOff>1364272</xdr:colOff>
      <xdr:row>15</xdr:row>
      <xdr:rowOff>1626579</xdr:rowOff>
    </xdr:to>
    <xdr:pic>
      <xdr:nvPicPr>
        <xdr:cNvPr id="19" name="Obraz 1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6037" y="8909540"/>
          <a:ext cx="1276350" cy="1567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322387</xdr:colOff>
      <xdr:row>17</xdr:row>
      <xdr:rowOff>61664</xdr:rowOff>
    </xdr:from>
    <xdr:to>
      <xdr:col>2</xdr:col>
      <xdr:colOff>1465386</xdr:colOff>
      <xdr:row>17</xdr:row>
      <xdr:rowOff>1614318</xdr:rowOff>
    </xdr:to>
    <xdr:pic>
      <xdr:nvPicPr>
        <xdr:cNvPr id="20" name="Obraz 19" descr="https://daylightitalia.com/wp-content/uploads/2020/05/bellaluce_d21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2733" y="10568472"/>
          <a:ext cx="1142999" cy="1552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58615</xdr:colOff>
      <xdr:row>17</xdr:row>
      <xdr:rowOff>44357</xdr:rowOff>
    </xdr:from>
    <xdr:to>
      <xdr:col>3</xdr:col>
      <xdr:colOff>1436077</xdr:colOff>
      <xdr:row>17</xdr:row>
      <xdr:rowOff>1616319</xdr:rowOff>
    </xdr:to>
    <xdr:pic>
      <xdr:nvPicPr>
        <xdr:cNvPr id="21" name="Obraz 20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6730" y="10551165"/>
          <a:ext cx="1377462" cy="157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293078</xdr:colOff>
      <xdr:row>19</xdr:row>
      <xdr:rowOff>43962</xdr:rowOff>
    </xdr:from>
    <xdr:to>
      <xdr:col>2</xdr:col>
      <xdr:colOff>1465385</xdr:colOff>
      <xdr:row>19</xdr:row>
      <xdr:rowOff>1577895</xdr:rowOff>
    </xdr:to>
    <xdr:pic>
      <xdr:nvPicPr>
        <xdr:cNvPr id="22" name="Obraz 21" descr="https://daylightitalia.com/wp-content/uploads/2020/01/croissant_st64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3424" y="12206654"/>
          <a:ext cx="1172307" cy="153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43962</xdr:colOff>
      <xdr:row>19</xdr:row>
      <xdr:rowOff>47209</xdr:rowOff>
    </xdr:from>
    <xdr:to>
      <xdr:col>3</xdr:col>
      <xdr:colOff>1443403</xdr:colOff>
      <xdr:row>19</xdr:row>
      <xdr:rowOff>1601666</xdr:rowOff>
    </xdr:to>
    <xdr:pic>
      <xdr:nvPicPr>
        <xdr:cNvPr id="23" name="Obraz 22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2077" y="12209901"/>
          <a:ext cx="1399441" cy="1554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221501</xdr:colOff>
      <xdr:row>20</xdr:row>
      <xdr:rowOff>87922</xdr:rowOff>
    </xdr:from>
    <xdr:to>
      <xdr:col>2</xdr:col>
      <xdr:colOff>1599998</xdr:colOff>
      <xdr:row>20</xdr:row>
      <xdr:rowOff>1611923</xdr:rowOff>
    </xdr:to>
    <xdr:pic>
      <xdr:nvPicPr>
        <xdr:cNvPr id="25" name="Obraz 2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1847" y="13906499"/>
          <a:ext cx="1378497" cy="1524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205154</xdr:colOff>
      <xdr:row>20</xdr:row>
      <xdr:rowOff>58614</xdr:rowOff>
    </xdr:from>
    <xdr:to>
      <xdr:col>3</xdr:col>
      <xdr:colOff>1357679</xdr:colOff>
      <xdr:row>20</xdr:row>
      <xdr:rowOff>1626576</xdr:rowOff>
    </xdr:to>
    <xdr:pic>
      <xdr:nvPicPr>
        <xdr:cNvPr id="26" name="Obraz 2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269" y="13877191"/>
          <a:ext cx="1152525" cy="1567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175846</xdr:colOff>
      <xdr:row>18</xdr:row>
      <xdr:rowOff>77224</xdr:rowOff>
    </xdr:from>
    <xdr:to>
      <xdr:col>2</xdr:col>
      <xdr:colOff>1613506</xdr:colOff>
      <xdr:row>18</xdr:row>
      <xdr:rowOff>1611923</xdr:rowOff>
    </xdr:to>
    <xdr:pic>
      <xdr:nvPicPr>
        <xdr:cNvPr id="27" name="Obraz 26" descr="https://daylightitalia.com/wp-content/uploads/2020/05/bellaluce_d19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192" y="15551686"/>
          <a:ext cx="1437660" cy="1534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161193</xdr:colOff>
      <xdr:row>18</xdr:row>
      <xdr:rowOff>73269</xdr:rowOff>
    </xdr:from>
    <xdr:to>
      <xdr:col>3</xdr:col>
      <xdr:colOff>1323243</xdr:colOff>
      <xdr:row>18</xdr:row>
      <xdr:rowOff>1584081</xdr:rowOff>
    </xdr:to>
    <xdr:pic>
      <xdr:nvPicPr>
        <xdr:cNvPr id="28" name="Obraz 27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9308" y="15547731"/>
          <a:ext cx="1162050" cy="1510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395656</xdr:colOff>
      <xdr:row>21</xdr:row>
      <xdr:rowOff>58614</xdr:rowOff>
    </xdr:from>
    <xdr:to>
      <xdr:col>2</xdr:col>
      <xdr:colOff>1377463</xdr:colOff>
      <xdr:row>21</xdr:row>
      <xdr:rowOff>1575966</xdr:rowOff>
    </xdr:to>
    <xdr:pic>
      <xdr:nvPicPr>
        <xdr:cNvPr id="29" name="Obraz 28" descr="https://daylightitalia.com/wp-content/uploads/2020/01/croissant_G200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2" y="17188960"/>
          <a:ext cx="981807" cy="1517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161192</xdr:colOff>
      <xdr:row>21</xdr:row>
      <xdr:rowOff>87923</xdr:rowOff>
    </xdr:from>
    <xdr:to>
      <xdr:col>3</xdr:col>
      <xdr:colOff>1313717</xdr:colOff>
      <xdr:row>21</xdr:row>
      <xdr:rowOff>1570160</xdr:rowOff>
    </xdr:to>
    <xdr:pic>
      <xdr:nvPicPr>
        <xdr:cNvPr id="30" name="Obraz 29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9307" y="17218269"/>
          <a:ext cx="1152525" cy="1482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307730</xdr:colOff>
      <xdr:row>22</xdr:row>
      <xdr:rowOff>73269</xdr:rowOff>
    </xdr:from>
    <xdr:to>
      <xdr:col>2</xdr:col>
      <xdr:colOff>1450731</xdr:colOff>
      <xdr:row>22</xdr:row>
      <xdr:rowOff>1568857</xdr:rowOff>
    </xdr:to>
    <xdr:pic>
      <xdr:nvPicPr>
        <xdr:cNvPr id="31" name="Obraz 30" descr="https://daylightitalia.com/wp-content/uploads/2019/09/globo_silver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8076" y="18859500"/>
          <a:ext cx="1143001" cy="1495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161193</xdr:colOff>
      <xdr:row>22</xdr:row>
      <xdr:rowOff>58615</xdr:rowOff>
    </xdr:from>
    <xdr:to>
      <xdr:col>3</xdr:col>
      <xdr:colOff>1370868</xdr:colOff>
      <xdr:row>22</xdr:row>
      <xdr:rowOff>1588477</xdr:rowOff>
    </xdr:to>
    <xdr:pic>
      <xdr:nvPicPr>
        <xdr:cNvPr id="32" name="Obraz 31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9308" y="18844846"/>
          <a:ext cx="1209675" cy="1529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219809</xdr:colOff>
      <xdr:row>26</xdr:row>
      <xdr:rowOff>63002</xdr:rowOff>
    </xdr:from>
    <xdr:to>
      <xdr:col>2</xdr:col>
      <xdr:colOff>1560083</xdr:colOff>
      <xdr:row>26</xdr:row>
      <xdr:rowOff>1603864</xdr:rowOff>
    </xdr:to>
    <xdr:pic>
      <xdr:nvPicPr>
        <xdr:cNvPr id="33" name="Obraz 32" descr="https://daylightitalia.com/wp-content/uploads/2019/09/love_down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0155" y="20505117"/>
          <a:ext cx="1340274" cy="1540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234462</xdr:colOff>
      <xdr:row>26</xdr:row>
      <xdr:rowOff>58616</xdr:rowOff>
    </xdr:from>
    <xdr:to>
      <xdr:col>3</xdr:col>
      <xdr:colOff>1282212</xdr:colOff>
      <xdr:row>26</xdr:row>
      <xdr:rowOff>1578953</xdr:rowOff>
    </xdr:to>
    <xdr:pic>
      <xdr:nvPicPr>
        <xdr:cNvPr id="35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2577" y="20500731"/>
          <a:ext cx="1047750" cy="1520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249116</xdr:colOff>
      <xdr:row>16</xdr:row>
      <xdr:rowOff>58614</xdr:rowOff>
    </xdr:from>
    <xdr:to>
      <xdr:col>2</xdr:col>
      <xdr:colOff>1506788</xdr:colOff>
      <xdr:row>16</xdr:row>
      <xdr:rowOff>1630239</xdr:rowOff>
    </xdr:to>
    <xdr:pic>
      <xdr:nvPicPr>
        <xdr:cNvPr id="36" name="Obraz 35" descr="https://daylightitalia.com/wp-content/uploads/2019/07/g180-gold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9462" y="22156614"/>
          <a:ext cx="1257672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87922</xdr:colOff>
      <xdr:row>16</xdr:row>
      <xdr:rowOff>58617</xdr:rowOff>
    </xdr:from>
    <xdr:to>
      <xdr:col>3</xdr:col>
      <xdr:colOff>1364272</xdr:colOff>
      <xdr:row>16</xdr:row>
      <xdr:rowOff>1626579</xdr:rowOff>
    </xdr:to>
    <xdr:pic>
      <xdr:nvPicPr>
        <xdr:cNvPr id="37" name="Obraz 3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6037" y="8909540"/>
          <a:ext cx="1276350" cy="1567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161192</xdr:colOff>
      <xdr:row>28</xdr:row>
      <xdr:rowOff>58614</xdr:rowOff>
    </xdr:from>
    <xdr:to>
      <xdr:col>2</xdr:col>
      <xdr:colOff>1586085</xdr:colOff>
      <xdr:row>28</xdr:row>
      <xdr:rowOff>1579683</xdr:rowOff>
    </xdr:to>
    <xdr:pic>
      <xdr:nvPicPr>
        <xdr:cNvPr id="38" name="Obraz 37" descr="https://daylightitalia.com/wp-content/uploads/2020/05/ciaobella_227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1538" y="23812499"/>
          <a:ext cx="1424893" cy="1521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234462</xdr:colOff>
      <xdr:row>28</xdr:row>
      <xdr:rowOff>73269</xdr:rowOff>
    </xdr:from>
    <xdr:to>
      <xdr:col>3</xdr:col>
      <xdr:colOff>1348887</xdr:colOff>
      <xdr:row>28</xdr:row>
      <xdr:rowOff>1565031</xdr:rowOff>
    </xdr:to>
    <xdr:pic>
      <xdr:nvPicPr>
        <xdr:cNvPr id="39" name="Obraz 38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2577" y="23827154"/>
          <a:ext cx="1114425" cy="1491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29</xdr:row>
      <xdr:rowOff>86681</xdr:rowOff>
    </xdr:from>
    <xdr:to>
      <xdr:col>2</xdr:col>
      <xdr:colOff>1611923</xdr:colOff>
      <xdr:row>29</xdr:row>
      <xdr:rowOff>1604046</xdr:rowOff>
    </xdr:to>
    <xdr:pic>
      <xdr:nvPicPr>
        <xdr:cNvPr id="40" name="Obraz 39" descr="https://daylightitalia.com/wp-content/uploads/2020/05/ciaobella_265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0846" y="25496450"/>
          <a:ext cx="1421423" cy="1517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219808</xdr:colOff>
      <xdr:row>29</xdr:row>
      <xdr:rowOff>102577</xdr:rowOff>
    </xdr:from>
    <xdr:to>
      <xdr:col>3</xdr:col>
      <xdr:colOff>1410433</xdr:colOff>
      <xdr:row>29</xdr:row>
      <xdr:rowOff>1584814</xdr:rowOff>
    </xdr:to>
    <xdr:pic>
      <xdr:nvPicPr>
        <xdr:cNvPr id="41" name="Obraz 40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7923" y="25512346"/>
          <a:ext cx="1190625" cy="1482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307730</xdr:colOff>
      <xdr:row>30</xdr:row>
      <xdr:rowOff>81189</xdr:rowOff>
    </xdr:from>
    <xdr:to>
      <xdr:col>2</xdr:col>
      <xdr:colOff>1480038</xdr:colOff>
      <xdr:row>30</xdr:row>
      <xdr:rowOff>1555167</xdr:rowOff>
    </xdr:to>
    <xdr:pic>
      <xdr:nvPicPr>
        <xdr:cNvPr id="43" name="Obraz 4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8076" y="27146843"/>
          <a:ext cx="1172308" cy="1473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30</xdr:row>
      <xdr:rowOff>43962</xdr:rowOff>
    </xdr:from>
    <xdr:to>
      <xdr:col>3</xdr:col>
      <xdr:colOff>1285875</xdr:colOff>
      <xdr:row>30</xdr:row>
      <xdr:rowOff>1602399</xdr:rowOff>
    </xdr:to>
    <xdr:pic>
      <xdr:nvPicPr>
        <xdr:cNvPr id="44" name="Obraz 43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8615" y="27109616"/>
          <a:ext cx="1095375" cy="1558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263770</xdr:colOff>
      <xdr:row>31</xdr:row>
      <xdr:rowOff>70985</xdr:rowOff>
    </xdr:from>
    <xdr:to>
      <xdr:col>2</xdr:col>
      <xdr:colOff>1450732</xdr:colOff>
      <xdr:row>31</xdr:row>
      <xdr:rowOff>1600965</xdr:rowOff>
    </xdr:to>
    <xdr:pic>
      <xdr:nvPicPr>
        <xdr:cNvPr id="45" name="Obraz 4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4116" y="28792523"/>
          <a:ext cx="1186962" cy="1529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31</xdr:row>
      <xdr:rowOff>43962</xdr:rowOff>
    </xdr:from>
    <xdr:to>
      <xdr:col>3</xdr:col>
      <xdr:colOff>1285875</xdr:colOff>
      <xdr:row>31</xdr:row>
      <xdr:rowOff>1602399</xdr:rowOff>
    </xdr:to>
    <xdr:pic>
      <xdr:nvPicPr>
        <xdr:cNvPr id="46" name="Obraz 45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8615" y="27109616"/>
          <a:ext cx="1095375" cy="1558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381001</xdr:colOff>
      <xdr:row>32</xdr:row>
      <xdr:rowOff>48455</xdr:rowOff>
    </xdr:from>
    <xdr:to>
      <xdr:col>2</xdr:col>
      <xdr:colOff>1222876</xdr:colOff>
      <xdr:row>32</xdr:row>
      <xdr:rowOff>1626577</xdr:rowOff>
    </xdr:to>
    <xdr:pic>
      <xdr:nvPicPr>
        <xdr:cNvPr id="47" name="Obraz 46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1347" y="30425878"/>
          <a:ext cx="841875" cy="1578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219808</xdr:colOff>
      <xdr:row>32</xdr:row>
      <xdr:rowOff>87923</xdr:rowOff>
    </xdr:from>
    <xdr:to>
      <xdr:col>3</xdr:col>
      <xdr:colOff>1353283</xdr:colOff>
      <xdr:row>32</xdr:row>
      <xdr:rowOff>1617785</xdr:rowOff>
    </xdr:to>
    <xdr:pic>
      <xdr:nvPicPr>
        <xdr:cNvPr id="48" name="Obraz 47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7923" y="30465346"/>
          <a:ext cx="1133475" cy="1529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249117</xdr:colOff>
      <xdr:row>33</xdr:row>
      <xdr:rowOff>58614</xdr:rowOff>
    </xdr:from>
    <xdr:to>
      <xdr:col>2</xdr:col>
      <xdr:colOff>1400592</xdr:colOff>
      <xdr:row>33</xdr:row>
      <xdr:rowOff>1582615</xdr:rowOff>
    </xdr:to>
    <xdr:pic>
      <xdr:nvPicPr>
        <xdr:cNvPr id="49" name="Obraz 48" descr="https://daylightitalia.com/wp-content/uploads/2019/07/zante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9463" y="32091922"/>
          <a:ext cx="1151475" cy="1524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33</xdr:row>
      <xdr:rowOff>102576</xdr:rowOff>
    </xdr:from>
    <xdr:to>
      <xdr:col>3</xdr:col>
      <xdr:colOff>1352550</xdr:colOff>
      <xdr:row>33</xdr:row>
      <xdr:rowOff>1565763</xdr:rowOff>
    </xdr:to>
    <xdr:pic>
      <xdr:nvPicPr>
        <xdr:cNvPr id="50" name="Obraz 49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8615" y="32135884"/>
          <a:ext cx="1162050" cy="1463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278423</xdr:colOff>
      <xdr:row>34</xdr:row>
      <xdr:rowOff>43962</xdr:rowOff>
    </xdr:from>
    <xdr:to>
      <xdr:col>2</xdr:col>
      <xdr:colOff>1463112</xdr:colOff>
      <xdr:row>34</xdr:row>
      <xdr:rowOff>1611923</xdr:rowOff>
    </xdr:to>
    <xdr:pic>
      <xdr:nvPicPr>
        <xdr:cNvPr id="53" name="Obraz 52" descr="https://daylightitalia.com/wp-content/uploads/2019/07/rodi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8769" y="35389039"/>
          <a:ext cx="1184689" cy="1567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219808</xdr:colOff>
      <xdr:row>34</xdr:row>
      <xdr:rowOff>146539</xdr:rowOff>
    </xdr:from>
    <xdr:to>
      <xdr:col>3</xdr:col>
      <xdr:colOff>1334233</xdr:colOff>
      <xdr:row>34</xdr:row>
      <xdr:rowOff>1543051</xdr:rowOff>
    </xdr:to>
    <xdr:pic>
      <xdr:nvPicPr>
        <xdr:cNvPr id="54" name="Obraz 53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7923" y="35491616"/>
          <a:ext cx="1114425" cy="1396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205154</xdr:colOff>
      <xdr:row>35</xdr:row>
      <xdr:rowOff>89680</xdr:rowOff>
    </xdr:from>
    <xdr:to>
      <xdr:col>2</xdr:col>
      <xdr:colOff>1509346</xdr:colOff>
      <xdr:row>35</xdr:row>
      <xdr:rowOff>1609749</xdr:rowOff>
    </xdr:to>
    <xdr:pic>
      <xdr:nvPicPr>
        <xdr:cNvPr id="55" name="Obraz 54" descr="https://daylightitalia.com/wp-content/uploads/2019/07/itaca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37090642"/>
          <a:ext cx="1304192" cy="1520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35</xdr:row>
      <xdr:rowOff>102576</xdr:rowOff>
    </xdr:from>
    <xdr:to>
      <xdr:col>3</xdr:col>
      <xdr:colOff>1323976</xdr:colOff>
      <xdr:row>35</xdr:row>
      <xdr:rowOff>1537188</xdr:rowOff>
    </xdr:to>
    <xdr:pic>
      <xdr:nvPicPr>
        <xdr:cNvPr id="56" name="Obraz 55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8616" y="37103538"/>
          <a:ext cx="1133475" cy="1434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175848</xdr:colOff>
      <xdr:row>36</xdr:row>
      <xdr:rowOff>43963</xdr:rowOff>
    </xdr:from>
    <xdr:to>
      <xdr:col>2</xdr:col>
      <xdr:colOff>1521132</xdr:colOff>
      <xdr:row>36</xdr:row>
      <xdr:rowOff>1611925</xdr:rowOff>
    </xdr:to>
    <xdr:pic>
      <xdr:nvPicPr>
        <xdr:cNvPr id="57" name="Obraz 56" descr="https://daylightitalia.com/wp-content/uploads/2019/07/delo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194" y="38700809"/>
          <a:ext cx="1345284" cy="1567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219808</xdr:colOff>
      <xdr:row>36</xdr:row>
      <xdr:rowOff>146538</xdr:rowOff>
    </xdr:from>
    <xdr:to>
      <xdr:col>3</xdr:col>
      <xdr:colOff>1353283</xdr:colOff>
      <xdr:row>36</xdr:row>
      <xdr:rowOff>1562100</xdr:rowOff>
    </xdr:to>
    <xdr:pic>
      <xdr:nvPicPr>
        <xdr:cNvPr id="58" name="Obraz 57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7923" y="38803384"/>
          <a:ext cx="1133475" cy="1415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205155</xdr:colOff>
      <xdr:row>37</xdr:row>
      <xdr:rowOff>87924</xdr:rowOff>
    </xdr:from>
    <xdr:to>
      <xdr:col>2</xdr:col>
      <xdr:colOff>1500148</xdr:colOff>
      <xdr:row>37</xdr:row>
      <xdr:rowOff>1597270</xdr:rowOff>
    </xdr:to>
    <xdr:pic>
      <xdr:nvPicPr>
        <xdr:cNvPr id="59" name="Obraz 58" descr="https://daylightitalia.com/wp-content/uploads/2019/07/idra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1" y="40400655"/>
          <a:ext cx="1294993" cy="1509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131885</xdr:colOff>
      <xdr:row>37</xdr:row>
      <xdr:rowOff>117230</xdr:rowOff>
    </xdr:from>
    <xdr:to>
      <xdr:col>3</xdr:col>
      <xdr:colOff>1284410</xdr:colOff>
      <xdr:row>37</xdr:row>
      <xdr:rowOff>1599467</xdr:rowOff>
    </xdr:to>
    <xdr:pic>
      <xdr:nvPicPr>
        <xdr:cNvPr id="60" name="Obraz 59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40429961"/>
          <a:ext cx="1152525" cy="1482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454271</xdr:colOff>
      <xdr:row>38</xdr:row>
      <xdr:rowOff>117230</xdr:rowOff>
    </xdr:from>
    <xdr:to>
      <xdr:col>2</xdr:col>
      <xdr:colOff>1211007</xdr:colOff>
      <xdr:row>38</xdr:row>
      <xdr:rowOff>1553308</xdr:rowOff>
    </xdr:to>
    <xdr:pic>
      <xdr:nvPicPr>
        <xdr:cNvPr id="61" name="Obraz 60" descr="https://daylightitalia.com/wp-content/uploads/2019/07/iris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4617" y="42085845"/>
          <a:ext cx="756736" cy="1436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161193</xdr:colOff>
      <xdr:row>38</xdr:row>
      <xdr:rowOff>87924</xdr:rowOff>
    </xdr:from>
    <xdr:to>
      <xdr:col>3</xdr:col>
      <xdr:colOff>1332768</xdr:colOff>
      <xdr:row>38</xdr:row>
      <xdr:rowOff>1560636</xdr:rowOff>
    </xdr:to>
    <xdr:pic>
      <xdr:nvPicPr>
        <xdr:cNvPr id="62" name="Obraz 61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9308" y="42056539"/>
          <a:ext cx="1171575" cy="1472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351692</xdr:colOff>
      <xdr:row>39</xdr:row>
      <xdr:rowOff>74383</xdr:rowOff>
    </xdr:from>
    <xdr:to>
      <xdr:col>2</xdr:col>
      <xdr:colOff>1270894</xdr:colOff>
      <xdr:row>39</xdr:row>
      <xdr:rowOff>1611922</xdr:rowOff>
    </xdr:to>
    <xdr:pic>
      <xdr:nvPicPr>
        <xdr:cNvPr id="63" name="Obraz 62" descr="https://daylightitalia.com/wp-content/uploads/2019/07/demetra3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2038" y="43698883"/>
          <a:ext cx="919202" cy="1537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219807</xdr:colOff>
      <xdr:row>39</xdr:row>
      <xdr:rowOff>131884</xdr:rowOff>
    </xdr:from>
    <xdr:to>
      <xdr:col>3</xdr:col>
      <xdr:colOff>1286607</xdr:colOff>
      <xdr:row>39</xdr:row>
      <xdr:rowOff>1518871</xdr:rowOff>
    </xdr:to>
    <xdr:pic>
      <xdr:nvPicPr>
        <xdr:cNvPr id="64" name="Obraz 63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7922" y="43756384"/>
          <a:ext cx="1066800" cy="1386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366351</xdr:colOff>
      <xdr:row>40</xdr:row>
      <xdr:rowOff>57083</xdr:rowOff>
    </xdr:from>
    <xdr:to>
      <xdr:col>2</xdr:col>
      <xdr:colOff>1295895</xdr:colOff>
      <xdr:row>40</xdr:row>
      <xdr:rowOff>1611922</xdr:rowOff>
    </xdr:to>
    <xdr:pic>
      <xdr:nvPicPr>
        <xdr:cNvPr id="65" name="Obraz 64" descr="https://daylightitalia.com/wp-content/uploads/2019/07/gea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6697" y="45337468"/>
          <a:ext cx="929544" cy="1554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146539</xdr:colOff>
      <xdr:row>40</xdr:row>
      <xdr:rowOff>87923</xdr:rowOff>
    </xdr:from>
    <xdr:to>
      <xdr:col>3</xdr:col>
      <xdr:colOff>1337164</xdr:colOff>
      <xdr:row>40</xdr:row>
      <xdr:rowOff>1617785</xdr:rowOff>
    </xdr:to>
    <xdr:pic>
      <xdr:nvPicPr>
        <xdr:cNvPr id="66" name="Obraz 65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4654" y="45368308"/>
          <a:ext cx="1190625" cy="1529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322385</xdr:colOff>
      <xdr:row>41</xdr:row>
      <xdr:rowOff>117450</xdr:rowOff>
    </xdr:from>
    <xdr:to>
      <xdr:col>2</xdr:col>
      <xdr:colOff>1392116</xdr:colOff>
      <xdr:row>41</xdr:row>
      <xdr:rowOff>1598733</xdr:rowOff>
    </xdr:to>
    <xdr:pic>
      <xdr:nvPicPr>
        <xdr:cNvPr id="67" name="Obraz 66" descr="https://daylightitalia.com/wp-content/uploads/2019/07/moire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2731" y="47053719"/>
          <a:ext cx="1069731" cy="1481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205154</xdr:colOff>
      <xdr:row>41</xdr:row>
      <xdr:rowOff>102577</xdr:rowOff>
    </xdr:from>
    <xdr:to>
      <xdr:col>3</xdr:col>
      <xdr:colOff>1271954</xdr:colOff>
      <xdr:row>41</xdr:row>
      <xdr:rowOff>1489564</xdr:rowOff>
    </xdr:to>
    <xdr:pic>
      <xdr:nvPicPr>
        <xdr:cNvPr id="68" name="Obraz 67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269" y="47038846"/>
          <a:ext cx="1066800" cy="1386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278424</xdr:colOff>
      <xdr:row>42</xdr:row>
      <xdr:rowOff>95678</xdr:rowOff>
    </xdr:from>
    <xdr:to>
      <xdr:col>2</xdr:col>
      <xdr:colOff>1436078</xdr:colOff>
      <xdr:row>42</xdr:row>
      <xdr:rowOff>1542317</xdr:rowOff>
    </xdr:to>
    <xdr:pic>
      <xdr:nvPicPr>
        <xdr:cNvPr id="69" name="Obraz 68" descr="https://daylightitalia.com/wp-content/uploads/2019/10/a165_gold_new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8770" y="48687832"/>
          <a:ext cx="1157654" cy="1446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249115</xdr:colOff>
      <xdr:row>43</xdr:row>
      <xdr:rowOff>59101</xdr:rowOff>
    </xdr:from>
    <xdr:to>
      <xdr:col>2</xdr:col>
      <xdr:colOff>1494692</xdr:colOff>
      <xdr:row>43</xdr:row>
      <xdr:rowOff>1615611</xdr:rowOff>
    </xdr:to>
    <xdr:pic>
      <xdr:nvPicPr>
        <xdr:cNvPr id="70" name="Obraz 69" descr="https://daylightitalia.com/wp-content/uploads/2019/10/a165_smoky_new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9461" y="50307139"/>
          <a:ext cx="1245577" cy="155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175847</xdr:colOff>
      <xdr:row>42</xdr:row>
      <xdr:rowOff>87923</xdr:rowOff>
    </xdr:from>
    <xdr:to>
      <xdr:col>3</xdr:col>
      <xdr:colOff>1328372</xdr:colOff>
      <xdr:row>42</xdr:row>
      <xdr:rowOff>1589210</xdr:rowOff>
    </xdr:to>
    <xdr:pic>
      <xdr:nvPicPr>
        <xdr:cNvPr id="71" name="Obraz 70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3962" y="48680077"/>
          <a:ext cx="1152525" cy="1501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175847</xdr:colOff>
      <xdr:row>43</xdr:row>
      <xdr:rowOff>87923</xdr:rowOff>
    </xdr:from>
    <xdr:to>
      <xdr:col>3</xdr:col>
      <xdr:colOff>1328372</xdr:colOff>
      <xdr:row>43</xdr:row>
      <xdr:rowOff>1589210</xdr:rowOff>
    </xdr:to>
    <xdr:pic>
      <xdr:nvPicPr>
        <xdr:cNvPr id="72" name="Obraz 71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3962" y="48680077"/>
          <a:ext cx="1152525" cy="1501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659430</xdr:colOff>
      <xdr:row>44</xdr:row>
      <xdr:rowOff>73268</xdr:rowOff>
    </xdr:from>
    <xdr:to>
      <xdr:col>2</xdr:col>
      <xdr:colOff>1148705</xdr:colOff>
      <xdr:row>44</xdr:row>
      <xdr:rowOff>1591655</xdr:rowOff>
    </xdr:to>
    <xdr:pic>
      <xdr:nvPicPr>
        <xdr:cNvPr id="73" name="Obraz 72" descr="https://daylightitalia.com/wp-content/uploads/2019/07/kitchen_red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9776" y="50321306"/>
          <a:ext cx="489275" cy="1518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87923</xdr:colOff>
      <xdr:row>44</xdr:row>
      <xdr:rowOff>43962</xdr:rowOff>
    </xdr:from>
    <xdr:to>
      <xdr:col>3</xdr:col>
      <xdr:colOff>1297598</xdr:colOff>
      <xdr:row>44</xdr:row>
      <xdr:rowOff>1602399</xdr:rowOff>
    </xdr:to>
    <xdr:pic>
      <xdr:nvPicPr>
        <xdr:cNvPr id="74" name="Obraz 73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6038" y="50292000"/>
          <a:ext cx="1209675" cy="1558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630116</xdr:colOff>
      <xdr:row>45</xdr:row>
      <xdr:rowOff>84843</xdr:rowOff>
    </xdr:from>
    <xdr:to>
      <xdr:col>2</xdr:col>
      <xdr:colOff>1113693</xdr:colOff>
      <xdr:row>45</xdr:row>
      <xdr:rowOff>1585545</xdr:rowOff>
    </xdr:to>
    <xdr:pic>
      <xdr:nvPicPr>
        <xdr:cNvPr id="75" name="Obraz 74" descr="https://daylightitalia.com/wp-content/uploads/2019/07/kitchen_green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0462" y="51988766"/>
          <a:ext cx="483577" cy="1500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600809</xdr:colOff>
      <xdr:row>46</xdr:row>
      <xdr:rowOff>90411</xdr:rowOff>
    </xdr:from>
    <xdr:to>
      <xdr:col>2</xdr:col>
      <xdr:colOff>1091091</xdr:colOff>
      <xdr:row>46</xdr:row>
      <xdr:rowOff>1611923</xdr:rowOff>
    </xdr:to>
    <xdr:pic>
      <xdr:nvPicPr>
        <xdr:cNvPr id="76" name="Obraz 75" descr="https://daylightitalia.com/wp-content/uploads/2019/07/kitchen_yellow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1155" y="53650219"/>
          <a:ext cx="490282" cy="152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87923</xdr:colOff>
      <xdr:row>45</xdr:row>
      <xdr:rowOff>43962</xdr:rowOff>
    </xdr:from>
    <xdr:to>
      <xdr:col>3</xdr:col>
      <xdr:colOff>1297598</xdr:colOff>
      <xdr:row>45</xdr:row>
      <xdr:rowOff>1602399</xdr:rowOff>
    </xdr:to>
    <xdr:pic>
      <xdr:nvPicPr>
        <xdr:cNvPr id="77" name="Obraz 76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6038" y="50292000"/>
          <a:ext cx="1209675" cy="1558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87923</xdr:colOff>
      <xdr:row>46</xdr:row>
      <xdr:rowOff>43962</xdr:rowOff>
    </xdr:from>
    <xdr:to>
      <xdr:col>3</xdr:col>
      <xdr:colOff>1297598</xdr:colOff>
      <xdr:row>46</xdr:row>
      <xdr:rowOff>1602399</xdr:rowOff>
    </xdr:to>
    <xdr:pic>
      <xdr:nvPicPr>
        <xdr:cNvPr id="78" name="Obraz 77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6038" y="50292000"/>
          <a:ext cx="1209675" cy="1558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73269</xdr:colOff>
      <xdr:row>47</xdr:row>
      <xdr:rowOff>381180</xdr:rowOff>
    </xdr:from>
    <xdr:to>
      <xdr:col>2</xdr:col>
      <xdr:colOff>1707581</xdr:colOff>
      <xdr:row>47</xdr:row>
      <xdr:rowOff>1464036</xdr:rowOff>
    </xdr:to>
    <xdr:pic>
      <xdr:nvPicPr>
        <xdr:cNvPr id="79" name="Obraz 78" descr="https://daylightitalia.com/wp-content/uploads/2020/01/dash_d170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3615" y="55596872"/>
          <a:ext cx="1634312" cy="1082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205155</xdr:colOff>
      <xdr:row>47</xdr:row>
      <xdr:rowOff>58616</xdr:rowOff>
    </xdr:from>
    <xdr:to>
      <xdr:col>3</xdr:col>
      <xdr:colOff>1348155</xdr:colOff>
      <xdr:row>47</xdr:row>
      <xdr:rowOff>1550378</xdr:rowOff>
    </xdr:to>
    <xdr:pic>
      <xdr:nvPicPr>
        <xdr:cNvPr id="80" name="Obraz 79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270" y="55274308"/>
          <a:ext cx="1143000" cy="1491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43963</xdr:colOff>
      <xdr:row>48</xdr:row>
      <xdr:rowOff>234465</xdr:rowOff>
    </xdr:from>
    <xdr:to>
      <xdr:col>2</xdr:col>
      <xdr:colOff>1765696</xdr:colOff>
      <xdr:row>48</xdr:row>
      <xdr:rowOff>1377465</xdr:rowOff>
    </xdr:to>
    <xdr:pic>
      <xdr:nvPicPr>
        <xdr:cNvPr id="81" name="Obraz 80" descr="https://daylightitalia.com/wp-content/uploads/2020/03/dash_d170_frost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4309" y="57106042"/>
          <a:ext cx="172173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205155</xdr:colOff>
      <xdr:row>48</xdr:row>
      <xdr:rowOff>58616</xdr:rowOff>
    </xdr:from>
    <xdr:to>
      <xdr:col>3</xdr:col>
      <xdr:colOff>1348155</xdr:colOff>
      <xdr:row>48</xdr:row>
      <xdr:rowOff>1550378</xdr:rowOff>
    </xdr:to>
    <xdr:pic>
      <xdr:nvPicPr>
        <xdr:cNvPr id="83" name="Obraz 82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270" y="55274308"/>
          <a:ext cx="1143000" cy="1491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263770</xdr:colOff>
      <xdr:row>49</xdr:row>
      <xdr:rowOff>87923</xdr:rowOff>
    </xdr:from>
    <xdr:to>
      <xdr:col>2</xdr:col>
      <xdr:colOff>1562584</xdr:colOff>
      <xdr:row>49</xdr:row>
      <xdr:rowOff>1581120</xdr:rowOff>
    </xdr:to>
    <xdr:pic>
      <xdr:nvPicPr>
        <xdr:cNvPr id="84" name="Obraz 83" descr="https://daylightitalia.com/wp-content/uploads/2019/09/heart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4116" y="58615385"/>
          <a:ext cx="1298814" cy="1493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293078</xdr:colOff>
      <xdr:row>50</xdr:row>
      <xdr:rowOff>102579</xdr:rowOff>
    </xdr:from>
    <xdr:to>
      <xdr:col>2</xdr:col>
      <xdr:colOff>1529460</xdr:colOff>
      <xdr:row>50</xdr:row>
      <xdr:rowOff>1524000</xdr:rowOff>
    </xdr:to>
    <xdr:pic>
      <xdr:nvPicPr>
        <xdr:cNvPr id="85" name="Obraz 84" descr="https://daylightitalia.com/wp-content/uploads/2019/09/heart_smoky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3424" y="60285925"/>
          <a:ext cx="1236382" cy="1421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205155</xdr:colOff>
      <xdr:row>49</xdr:row>
      <xdr:rowOff>87923</xdr:rowOff>
    </xdr:from>
    <xdr:to>
      <xdr:col>3</xdr:col>
      <xdr:colOff>1357680</xdr:colOff>
      <xdr:row>49</xdr:row>
      <xdr:rowOff>1589210</xdr:rowOff>
    </xdr:to>
    <xdr:pic>
      <xdr:nvPicPr>
        <xdr:cNvPr id="86" name="Obraz 85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270" y="58615385"/>
          <a:ext cx="1152525" cy="1501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205155</xdr:colOff>
      <xdr:row>50</xdr:row>
      <xdr:rowOff>87923</xdr:rowOff>
    </xdr:from>
    <xdr:to>
      <xdr:col>3</xdr:col>
      <xdr:colOff>1357680</xdr:colOff>
      <xdr:row>50</xdr:row>
      <xdr:rowOff>1589210</xdr:rowOff>
    </xdr:to>
    <xdr:pic>
      <xdr:nvPicPr>
        <xdr:cNvPr id="87" name="Obraz 86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270" y="58615385"/>
          <a:ext cx="1152525" cy="1501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249118</xdr:colOff>
      <xdr:row>51</xdr:row>
      <xdr:rowOff>87923</xdr:rowOff>
    </xdr:from>
    <xdr:to>
      <xdr:col>2</xdr:col>
      <xdr:colOff>1538656</xdr:colOff>
      <xdr:row>51</xdr:row>
      <xdr:rowOff>1570456</xdr:rowOff>
    </xdr:to>
    <xdr:pic>
      <xdr:nvPicPr>
        <xdr:cNvPr id="88" name="Obraz 87" descr="https://daylightitalia.com/wp-content/uploads/2019/09/star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9464" y="61927154"/>
          <a:ext cx="1289538" cy="1482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131884</xdr:colOff>
      <xdr:row>51</xdr:row>
      <xdr:rowOff>117231</xdr:rowOff>
    </xdr:from>
    <xdr:to>
      <xdr:col>3</xdr:col>
      <xdr:colOff>1341559</xdr:colOff>
      <xdr:row>51</xdr:row>
      <xdr:rowOff>1561368</xdr:rowOff>
    </xdr:to>
    <xdr:pic>
      <xdr:nvPicPr>
        <xdr:cNvPr id="89" name="Obraz 88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99" y="61956462"/>
          <a:ext cx="1209675" cy="1444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307734</xdr:colOff>
      <xdr:row>23</xdr:row>
      <xdr:rowOff>69844</xdr:rowOff>
    </xdr:from>
    <xdr:to>
      <xdr:col>2</xdr:col>
      <xdr:colOff>1421424</xdr:colOff>
      <xdr:row>23</xdr:row>
      <xdr:rowOff>1527079</xdr:rowOff>
    </xdr:to>
    <xdr:pic>
      <xdr:nvPicPr>
        <xdr:cNvPr id="90" name="Obraz 89" descr="https://daylightitalia.com/wp-content/uploads/2019/09/globo_gold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8080" y="65220844"/>
          <a:ext cx="1113690" cy="1457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337040</xdr:colOff>
      <xdr:row>24</xdr:row>
      <xdr:rowOff>87924</xdr:rowOff>
    </xdr:from>
    <xdr:to>
      <xdr:col>2</xdr:col>
      <xdr:colOff>1412162</xdr:colOff>
      <xdr:row>24</xdr:row>
      <xdr:rowOff>1494693</xdr:rowOff>
    </xdr:to>
    <xdr:pic>
      <xdr:nvPicPr>
        <xdr:cNvPr id="91" name="Obraz 90" descr="https://daylightitalia.com/wp-content/uploads/2019/09/globo_copper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7386" y="66894809"/>
          <a:ext cx="1075122" cy="1406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161193</xdr:colOff>
      <xdr:row>23</xdr:row>
      <xdr:rowOff>58615</xdr:rowOff>
    </xdr:from>
    <xdr:to>
      <xdr:col>3</xdr:col>
      <xdr:colOff>1370868</xdr:colOff>
      <xdr:row>23</xdr:row>
      <xdr:rowOff>1588477</xdr:rowOff>
    </xdr:to>
    <xdr:pic>
      <xdr:nvPicPr>
        <xdr:cNvPr id="92" name="Obraz 91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9308" y="20500730"/>
          <a:ext cx="1209675" cy="1529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161193</xdr:colOff>
      <xdr:row>24</xdr:row>
      <xdr:rowOff>58615</xdr:rowOff>
    </xdr:from>
    <xdr:to>
      <xdr:col>3</xdr:col>
      <xdr:colOff>1370868</xdr:colOff>
      <xdr:row>24</xdr:row>
      <xdr:rowOff>1588477</xdr:rowOff>
    </xdr:to>
    <xdr:pic>
      <xdr:nvPicPr>
        <xdr:cNvPr id="93" name="Obraz 92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9308" y="20500730"/>
          <a:ext cx="1209675" cy="1529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278424</xdr:colOff>
      <xdr:row>52</xdr:row>
      <xdr:rowOff>117231</xdr:rowOff>
    </xdr:from>
    <xdr:to>
      <xdr:col>2</xdr:col>
      <xdr:colOff>1465386</xdr:colOff>
      <xdr:row>52</xdr:row>
      <xdr:rowOff>1481836</xdr:rowOff>
    </xdr:to>
    <xdr:pic>
      <xdr:nvPicPr>
        <xdr:cNvPr id="104" name="Obraz 103" descr="https://daylightitalia.com/wp-content/uploads/2019/09/home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8770" y="66924116"/>
          <a:ext cx="1186962" cy="1364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146539</xdr:colOff>
      <xdr:row>52</xdr:row>
      <xdr:rowOff>117231</xdr:rowOff>
    </xdr:from>
    <xdr:to>
      <xdr:col>3</xdr:col>
      <xdr:colOff>1356214</xdr:colOff>
      <xdr:row>52</xdr:row>
      <xdr:rowOff>1580418</xdr:rowOff>
    </xdr:to>
    <xdr:pic>
      <xdr:nvPicPr>
        <xdr:cNvPr id="105" name="Obraz 104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4654" y="66924116"/>
          <a:ext cx="1209675" cy="1463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234462</xdr:colOff>
      <xdr:row>27</xdr:row>
      <xdr:rowOff>58616</xdr:rowOff>
    </xdr:from>
    <xdr:to>
      <xdr:col>3</xdr:col>
      <xdr:colOff>1282212</xdr:colOff>
      <xdr:row>27</xdr:row>
      <xdr:rowOff>1578953</xdr:rowOff>
    </xdr:to>
    <xdr:pic>
      <xdr:nvPicPr>
        <xdr:cNvPr id="98" name="Obraz 97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2577" y="25468385"/>
          <a:ext cx="1047750" cy="1520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322386</xdr:colOff>
      <xdr:row>27</xdr:row>
      <xdr:rowOff>58616</xdr:rowOff>
    </xdr:from>
    <xdr:to>
      <xdr:col>2</xdr:col>
      <xdr:colOff>1427636</xdr:colOff>
      <xdr:row>27</xdr:row>
      <xdr:rowOff>1626577</xdr:rowOff>
    </xdr:to>
    <xdr:pic>
      <xdr:nvPicPr>
        <xdr:cNvPr id="107" name="Obraz 106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2732" y="27124270"/>
          <a:ext cx="1105250" cy="1567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351693</xdr:colOff>
      <xdr:row>25</xdr:row>
      <xdr:rowOff>102576</xdr:rowOff>
    </xdr:from>
    <xdr:to>
      <xdr:col>2</xdr:col>
      <xdr:colOff>1348155</xdr:colOff>
      <xdr:row>25</xdr:row>
      <xdr:rowOff>1406421</xdr:rowOff>
    </xdr:to>
    <xdr:pic>
      <xdr:nvPicPr>
        <xdr:cNvPr id="111" name="Obraz 110" descr="https://daylightitalia.com/wp-content/uploads/2019/09/cupola_silver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2039" y="25512345"/>
          <a:ext cx="996462" cy="1303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25</xdr:row>
      <xdr:rowOff>87924</xdr:rowOff>
    </xdr:from>
    <xdr:to>
      <xdr:col>3</xdr:col>
      <xdr:colOff>1238251</xdr:colOff>
      <xdr:row>25</xdr:row>
      <xdr:rowOff>1608261</xdr:rowOff>
    </xdr:to>
    <xdr:pic>
      <xdr:nvPicPr>
        <xdr:cNvPr id="112" name="Obraz 111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8616" y="25497693"/>
          <a:ext cx="1047750" cy="1520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366348</xdr:colOff>
      <xdr:row>53</xdr:row>
      <xdr:rowOff>87922</xdr:rowOff>
    </xdr:from>
    <xdr:to>
      <xdr:col>2</xdr:col>
      <xdr:colOff>1385069</xdr:colOff>
      <xdr:row>53</xdr:row>
      <xdr:rowOff>1553309</xdr:rowOff>
    </xdr:to>
    <xdr:pic>
      <xdr:nvPicPr>
        <xdr:cNvPr id="95" name="Obraz 94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6694" y="71862460"/>
          <a:ext cx="1018721" cy="1465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146539</xdr:colOff>
      <xdr:row>53</xdr:row>
      <xdr:rowOff>117231</xdr:rowOff>
    </xdr:from>
    <xdr:to>
      <xdr:col>3</xdr:col>
      <xdr:colOff>1356214</xdr:colOff>
      <xdr:row>53</xdr:row>
      <xdr:rowOff>1580418</xdr:rowOff>
    </xdr:to>
    <xdr:pic>
      <xdr:nvPicPr>
        <xdr:cNvPr id="96" name="Obraz 95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4654" y="70235885"/>
          <a:ext cx="1209675" cy="1463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395654</xdr:colOff>
      <xdr:row>54</xdr:row>
      <xdr:rowOff>146539</xdr:rowOff>
    </xdr:from>
    <xdr:to>
      <xdr:col>2</xdr:col>
      <xdr:colOff>1383005</xdr:colOff>
      <xdr:row>54</xdr:row>
      <xdr:rowOff>1523997</xdr:rowOff>
    </xdr:to>
    <xdr:pic>
      <xdr:nvPicPr>
        <xdr:cNvPr id="97" name="Obraz 96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73576962"/>
          <a:ext cx="987351" cy="1377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146539</xdr:colOff>
      <xdr:row>54</xdr:row>
      <xdr:rowOff>117231</xdr:rowOff>
    </xdr:from>
    <xdr:to>
      <xdr:col>3</xdr:col>
      <xdr:colOff>1356214</xdr:colOff>
      <xdr:row>54</xdr:row>
      <xdr:rowOff>1580418</xdr:rowOff>
    </xdr:to>
    <xdr:pic>
      <xdr:nvPicPr>
        <xdr:cNvPr id="99" name="Obraz 98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4654" y="71891769"/>
          <a:ext cx="1209675" cy="1463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424963</xdr:colOff>
      <xdr:row>55</xdr:row>
      <xdr:rowOff>161192</xdr:rowOff>
    </xdr:from>
    <xdr:to>
      <xdr:col>2</xdr:col>
      <xdr:colOff>1345566</xdr:colOff>
      <xdr:row>55</xdr:row>
      <xdr:rowOff>1478571</xdr:rowOff>
    </xdr:to>
    <xdr:pic>
      <xdr:nvPicPr>
        <xdr:cNvPr id="100" name="Obraz 99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5309" y="75247500"/>
          <a:ext cx="920603" cy="1317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161193</xdr:colOff>
      <xdr:row>55</xdr:row>
      <xdr:rowOff>58615</xdr:rowOff>
    </xdr:from>
    <xdr:to>
      <xdr:col>3</xdr:col>
      <xdr:colOff>1370868</xdr:colOff>
      <xdr:row>55</xdr:row>
      <xdr:rowOff>1588477</xdr:rowOff>
    </xdr:to>
    <xdr:pic>
      <xdr:nvPicPr>
        <xdr:cNvPr id="101" name="Obraz 100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9308" y="23812500"/>
          <a:ext cx="1209675" cy="1529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381002</xdr:colOff>
      <xdr:row>56</xdr:row>
      <xdr:rowOff>203592</xdr:rowOff>
    </xdr:from>
    <xdr:to>
      <xdr:col>2</xdr:col>
      <xdr:colOff>1304194</xdr:colOff>
      <xdr:row>56</xdr:row>
      <xdr:rowOff>1466833</xdr:rowOff>
    </xdr:to>
    <xdr:pic>
      <xdr:nvPicPr>
        <xdr:cNvPr id="102" name="Obraz 101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1348" y="76945784"/>
          <a:ext cx="923192" cy="1263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161193</xdr:colOff>
      <xdr:row>56</xdr:row>
      <xdr:rowOff>58615</xdr:rowOff>
    </xdr:from>
    <xdr:to>
      <xdr:col>3</xdr:col>
      <xdr:colOff>1370868</xdr:colOff>
      <xdr:row>56</xdr:row>
      <xdr:rowOff>1588477</xdr:rowOff>
    </xdr:to>
    <xdr:pic>
      <xdr:nvPicPr>
        <xdr:cNvPr id="103" name="Obraz 102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9308" y="75144923"/>
          <a:ext cx="1209675" cy="1529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468924</xdr:colOff>
      <xdr:row>57</xdr:row>
      <xdr:rowOff>109660</xdr:rowOff>
    </xdr:from>
    <xdr:to>
      <xdr:col>2</xdr:col>
      <xdr:colOff>1230924</xdr:colOff>
      <xdr:row>57</xdr:row>
      <xdr:rowOff>1585546</xdr:rowOff>
    </xdr:to>
    <xdr:pic>
      <xdr:nvPicPr>
        <xdr:cNvPr id="106" name="Obraz 105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9270" y="78507737"/>
          <a:ext cx="762000" cy="1475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161192</xdr:colOff>
      <xdr:row>57</xdr:row>
      <xdr:rowOff>87922</xdr:rowOff>
    </xdr:from>
    <xdr:to>
      <xdr:col>3</xdr:col>
      <xdr:colOff>1275617</xdr:colOff>
      <xdr:row>57</xdr:row>
      <xdr:rowOff>1598734</xdr:rowOff>
    </xdr:to>
    <xdr:pic>
      <xdr:nvPicPr>
        <xdr:cNvPr id="108" name="Obraz 107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7367" y="5602897"/>
          <a:ext cx="1114425" cy="1510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454271</xdr:colOff>
      <xdr:row>58</xdr:row>
      <xdr:rowOff>95660</xdr:rowOff>
    </xdr:from>
    <xdr:to>
      <xdr:col>2</xdr:col>
      <xdr:colOff>1274885</xdr:colOff>
      <xdr:row>58</xdr:row>
      <xdr:rowOff>1597267</xdr:rowOff>
    </xdr:to>
    <xdr:pic>
      <xdr:nvPicPr>
        <xdr:cNvPr id="109" name="Obraz 108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4617" y="80149622"/>
          <a:ext cx="820614" cy="1501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161192</xdr:colOff>
      <xdr:row>58</xdr:row>
      <xdr:rowOff>87922</xdr:rowOff>
    </xdr:from>
    <xdr:to>
      <xdr:col>3</xdr:col>
      <xdr:colOff>1275617</xdr:colOff>
      <xdr:row>58</xdr:row>
      <xdr:rowOff>1598734</xdr:rowOff>
    </xdr:to>
    <xdr:pic>
      <xdr:nvPicPr>
        <xdr:cNvPr id="110" name="Obraz 109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9307" y="78485999"/>
          <a:ext cx="1114425" cy="1510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571501</xdr:colOff>
      <xdr:row>59</xdr:row>
      <xdr:rowOff>87923</xdr:rowOff>
    </xdr:from>
    <xdr:to>
      <xdr:col>2</xdr:col>
      <xdr:colOff>1131351</xdr:colOff>
      <xdr:row>59</xdr:row>
      <xdr:rowOff>1611923</xdr:rowOff>
    </xdr:to>
    <xdr:pic>
      <xdr:nvPicPr>
        <xdr:cNvPr id="113" name="Obraz 11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1847" y="81797769"/>
          <a:ext cx="55985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337039</xdr:colOff>
      <xdr:row>59</xdr:row>
      <xdr:rowOff>51167</xdr:rowOff>
    </xdr:from>
    <xdr:to>
      <xdr:col>3</xdr:col>
      <xdr:colOff>1143001</xdr:colOff>
      <xdr:row>59</xdr:row>
      <xdr:rowOff>1625111</xdr:rowOff>
    </xdr:to>
    <xdr:pic>
      <xdr:nvPicPr>
        <xdr:cNvPr id="114" name="Obraz 113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5154" y="81761013"/>
          <a:ext cx="805962" cy="1573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6</xdr:row>
      <xdr:rowOff>0</xdr:rowOff>
    </xdr:from>
    <xdr:to>
      <xdr:col>2</xdr:col>
      <xdr:colOff>613579</xdr:colOff>
      <xdr:row>6</xdr:row>
      <xdr:rowOff>8963</xdr:rowOff>
    </xdr:to>
    <xdr:pic>
      <xdr:nvPicPr>
        <xdr:cNvPr id="115" name="Obraz 11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385762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6</xdr:row>
      <xdr:rowOff>168185</xdr:rowOff>
    </xdr:from>
    <xdr:to>
      <xdr:col>2</xdr:col>
      <xdr:colOff>1116867</xdr:colOff>
      <xdr:row>6</xdr:row>
      <xdr:rowOff>187235</xdr:rowOff>
    </xdr:to>
    <xdr:pic>
      <xdr:nvPicPr>
        <xdr:cNvPr id="116" name="Obraz 11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40258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7</xdr:row>
      <xdr:rowOff>168185</xdr:rowOff>
    </xdr:from>
    <xdr:to>
      <xdr:col>2</xdr:col>
      <xdr:colOff>1116867</xdr:colOff>
      <xdr:row>7</xdr:row>
      <xdr:rowOff>187235</xdr:rowOff>
    </xdr:to>
    <xdr:pic>
      <xdr:nvPicPr>
        <xdr:cNvPr id="117" name="Obraz 1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568316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7</xdr:row>
      <xdr:rowOff>168185</xdr:rowOff>
    </xdr:from>
    <xdr:to>
      <xdr:col>2</xdr:col>
      <xdr:colOff>1116867</xdr:colOff>
      <xdr:row>7</xdr:row>
      <xdr:rowOff>187235</xdr:rowOff>
    </xdr:to>
    <xdr:pic>
      <xdr:nvPicPr>
        <xdr:cNvPr id="120" name="Obraz 1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568316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351695</xdr:colOff>
      <xdr:row>9</xdr:row>
      <xdr:rowOff>102578</xdr:rowOff>
    </xdr:from>
    <xdr:to>
      <xdr:col>2</xdr:col>
      <xdr:colOff>1332988</xdr:colOff>
      <xdr:row>9</xdr:row>
      <xdr:rowOff>1597270</xdr:rowOff>
    </xdr:to>
    <xdr:pic>
      <xdr:nvPicPr>
        <xdr:cNvPr id="125" name="Obraz 124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170" y="17219003"/>
          <a:ext cx="981293" cy="1494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219807</xdr:colOff>
      <xdr:row>9</xdr:row>
      <xdr:rowOff>73269</xdr:rowOff>
    </xdr:from>
    <xdr:to>
      <xdr:col>3</xdr:col>
      <xdr:colOff>1267557</xdr:colOff>
      <xdr:row>9</xdr:row>
      <xdr:rowOff>1593606</xdr:rowOff>
    </xdr:to>
    <xdr:pic>
      <xdr:nvPicPr>
        <xdr:cNvPr id="126" name="Obraz 125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982" y="17189694"/>
          <a:ext cx="1047750" cy="1520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351695</xdr:colOff>
      <xdr:row>10</xdr:row>
      <xdr:rowOff>102578</xdr:rowOff>
    </xdr:from>
    <xdr:to>
      <xdr:col>2</xdr:col>
      <xdr:colOff>1332988</xdr:colOff>
      <xdr:row>10</xdr:row>
      <xdr:rowOff>1597270</xdr:rowOff>
    </xdr:to>
    <xdr:pic>
      <xdr:nvPicPr>
        <xdr:cNvPr id="127" name="Obraz 126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170" y="18876353"/>
          <a:ext cx="981293" cy="1494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219807</xdr:colOff>
      <xdr:row>10</xdr:row>
      <xdr:rowOff>73269</xdr:rowOff>
    </xdr:from>
    <xdr:to>
      <xdr:col>3</xdr:col>
      <xdr:colOff>1267557</xdr:colOff>
      <xdr:row>10</xdr:row>
      <xdr:rowOff>1593606</xdr:rowOff>
    </xdr:to>
    <xdr:pic>
      <xdr:nvPicPr>
        <xdr:cNvPr id="128" name="Obraz 127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982" y="18847044"/>
          <a:ext cx="1047750" cy="1520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351695</xdr:colOff>
      <xdr:row>11</xdr:row>
      <xdr:rowOff>102578</xdr:rowOff>
    </xdr:from>
    <xdr:to>
      <xdr:col>2</xdr:col>
      <xdr:colOff>1332988</xdr:colOff>
      <xdr:row>11</xdr:row>
      <xdr:rowOff>1597270</xdr:rowOff>
    </xdr:to>
    <xdr:pic>
      <xdr:nvPicPr>
        <xdr:cNvPr id="129" name="Obraz 128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170" y="20533703"/>
          <a:ext cx="981293" cy="1494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219808</xdr:colOff>
      <xdr:row>11</xdr:row>
      <xdr:rowOff>58615</xdr:rowOff>
    </xdr:from>
    <xdr:to>
      <xdr:col>3</xdr:col>
      <xdr:colOff>1267558</xdr:colOff>
      <xdr:row>11</xdr:row>
      <xdr:rowOff>1578952</xdr:rowOff>
    </xdr:to>
    <xdr:pic>
      <xdr:nvPicPr>
        <xdr:cNvPr id="130" name="Obraz 129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983" y="20489740"/>
          <a:ext cx="1047750" cy="1520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6</xdr:row>
      <xdr:rowOff>0</xdr:rowOff>
    </xdr:from>
    <xdr:to>
      <xdr:col>2</xdr:col>
      <xdr:colOff>613579</xdr:colOff>
      <xdr:row>6</xdr:row>
      <xdr:rowOff>8963</xdr:rowOff>
    </xdr:to>
    <xdr:pic>
      <xdr:nvPicPr>
        <xdr:cNvPr id="131" name="Obraz 13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385762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6</xdr:row>
      <xdr:rowOff>168185</xdr:rowOff>
    </xdr:from>
    <xdr:to>
      <xdr:col>2</xdr:col>
      <xdr:colOff>1116867</xdr:colOff>
      <xdr:row>6</xdr:row>
      <xdr:rowOff>187235</xdr:rowOff>
    </xdr:to>
    <xdr:pic>
      <xdr:nvPicPr>
        <xdr:cNvPr id="132" name="Obraz 13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40258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7</xdr:row>
      <xdr:rowOff>168185</xdr:rowOff>
    </xdr:from>
    <xdr:to>
      <xdr:col>2</xdr:col>
      <xdr:colOff>1116867</xdr:colOff>
      <xdr:row>7</xdr:row>
      <xdr:rowOff>187235</xdr:rowOff>
    </xdr:to>
    <xdr:pic>
      <xdr:nvPicPr>
        <xdr:cNvPr id="133" name="Obraz 13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568316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453315</xdr:colOff>
      <xdr:row>6</xdr:row>
      <xdr:rowOff>44741</xdr:rowOff>
    </xdr:from>
    <xdr:to>
      <xdr:col>2</xdr:col>
      <xdr:colOff>1260231</xdr:colOff>
      <xdr:row>6</xdr:row>
      <xdr:rowOff>1611923</xdr:rowOff>
    </xdr:to>
    <xdr:pic>
      <xdr:nvPicPr>
        <xdr:cNvPr id="134" name="Obraz 133" descr="https://daylightitalia.com/wp-content/uploads/2019/07/ST64_clear_long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8790" y="3902366"/>
          <a:ext cx="806916" cy="1567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161192</xdr:colOff>
      <xdr:row>6</xdr:row>
      <xdr:rowOff>87922</xdr:rowOff>
    </xdr:from>
    <xdr:to>
      <xdr:col>3</xdr:col>
      <xdr:colOff>1275617</xdr:colOff>
      <xdr:row>6</xdr:row>
      <xdr:rowOff>1598734</xdr:rowOff>
    </xdr:to>
    <xdr:pic>
      <xdr:nvPicPr>
        <xdr:cNvPr id="135" name="Obraz 134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7367" y="3945547"/>
          <a:ext cx="1114425" cy="1510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7</xdr:row>
      <xdr:rowOff>168185</xdr:rowOff>
    </xdr:from>
    <xdr:to>
      <xdr:col>2</xdr:col>
      <xdr:colOff>1116867</xdr:colOff>
      <xdr:row>7</xdr:row>
      <xdr:rowOff>187235</xdr:rowOff>
    </xdr:to>
    <xdr:pic>
      <xdr:nvPicPr>
        <xdr:cNvPr id="136" name="Obraz 13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568316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453315</xdr:colOff>
      <xdr:row>7</xdr:row>
      <xdr:rowOff>44741</xdr:rowOff>
    </xdr:from>
    <xdr:to>
      <xdr:col>2</xdr:col>
      <xdr:colOff>1260231</xdr:colOff>
      <xdr:row>7</xdr:row>
      <xdr:rowOff>1611923</xdr:rowOff>
    </xdr:to>
    <xdr:pic>
      <xdr:nvPicPr>
        <xdr:cNvPr id="137" name="Obraz 136" descr="https://daylightitalia.com/wp-content/uploads/2019/07/ST64_clear_long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8790" y="5559716"/>
          <a:ext cx="806916" cy="1567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161192</xdr:colOff>
      <xdr:row>7</xdr:row>
      <xdr:rowOff>87922</xdr:rowOff>
    </xdr:from>
    <xdr:to>
      <xdr:col>3</xdr:col>
      <xdr:colOff>1275617</xdr:colOff>
      <xdr:row>7</xdr:row>
      <xdr:rowOff>1598734</xdr:rowOff>
    </xdr:to>
    <xdr:pic>
      <xdr:nvPicPr>
        <xdr:cNvPr id="138" name="Obraz 137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7367" y="5602897"/>
          <a:ext cx="1114425" cy="1510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424967</xdr:colOff>
      <xdr:row>8</xdr:row>
      <xdr:rowOff>58617</xdr:rowOff>
    </xdr:from>
    <xdr:to>
      <xdr:col>2</xdr:col>
      <xdr:colOff>1268522</xdr:colOff>
      <xdr:row>8</xdr:row>
      <xdr:rowOff>1597271</xdr:rowOff>
    </xdr:to>
    <xdr:pic>
      <xdr:nvPicPr>
        <xdr:cNvPr id="139" name="Obraz 138" descr="https://daylightitalia.com/wp-content/uploads/2019/07/ST64_gold_long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0442" y="7230942"/>
          <a:ext cx="843555" cy="1538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161192</xdr:colOff>
      <xdr:row>8</xdr:row>
      <xdr:rowOff>87922</xdr:rowOff>
    </xdr:from>
    <xdr:to>
      <xdr:col>3</xdr:col>
      <xdr:colOff>1275617</xdr:colOff>
      <xdr:row>8</xdr:row>
      <xdr:rowOff>1598734</xdr:rowOff>
    </xdr:to>
    <xdr:pic>
      <xdr:nvPicPr>
        <xdr:cNvPr id="140" name="Obraz 139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7367" y="7260247"/>
          <a:ext cx="1114425" cy="1510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daylightitalia.com/en/products/halo/sfera-halo/" TargetMode="External"/><Relationship Id="rId3" Type="http://schemas.openxmlformats.org/officeDocument/2006/relationships/hyperlink" Target="https://daylightitalia.com/en/products/halo/oliva-halo/" TargetMode="External"/><Relationship Id="rId7" Type="http://schemas.openxmlformats.org/officeDocument/2006/relationships/hyperlink" Target="https://daylightitalia.com/en/products/halo/sfera-halo/" TargetMode="External"/><Relationship Id="rId2" Type="http://schemas.openxmlformats.org/officeDocument/2006/relationships/hyperlink" Target="https://daylightitalia.com/en/products/halo/goccia-halo/" TargetMode="External"/><Relationship Id="rId1" Type="http://schemas.openxmlformats.org/officeDocument/2006/relationships/hyperlink" Target="https://daylightitalia.com/en/products/halo/globo-126mm-halo/" TargetMode="External"/><Relationship Id="rId6" Type="http://schemas.openxmlformats.org/officeDocument/2006/relationships/hyperlink" Target="https://daylightitalia.com/en/products/halo/sfera-halo/" TargetMode="External"/><Relationship Id="rId11" Type="http://schemas.openxmlformats.org/officeDocument/2006/relationships/drawing" Target="../drawings/drawing2.xml"/><Relationship Id="rId5" Type="http://schemas.openxmlformats.org/officeDocument/2006/relationships/hyperlink" Target="https://daylightitalia.com/en/products/halo/riflettore-halo/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s://daylightitalia.com/en/products/halo/riflettore-halo/" TargetMode="External"/><Relationship Id="rId9" Type="http://schemas.openxmlformats.org/officeDocument/2006/relationships/hyperlink" Target="https://daylightitalia.com/en/products/halo/r7s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daylightitalia.com/en/products/smd-e-cob/votiva-led/" TargetMode="External"/><Relationship Id="rId2" Type="http://schemas.openxmlformats.org/officeDocument/2006/relationships/hyperlink" Target="https://daylightitalia.com/en/products/smd-e-cob/g4-12-24v/" TargetMode="External"/><Relationship Id="rId1" Type="http://schemas.openxmlformats.org/officeDocument/2006/relationships/hyperlink" Target="https://daylightitalia.com/en/products/smd-e-cob/goccia-led-bt/" TargetMode="Externa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daylightitalia.com/en/products/smd-e-cob/goccia-led-bt/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hyperlink" Target="https://daylightitalia.com/en/products/smd-e-cob/goccia-big-power/" TargetMode="External"/><Relationship Id="rId7" Type="http://schemas.openxmlformats.org/officeDocument/2006/relationships/hyperlink" Target="https://daylightitalia.com/en/products/filament-led/filament-t38/" TargetMode="External"/><Relationship Id="rId2" Type="http://schemas.openxmlformats.org/officeDocument/2006/relationships/hyperlink" Target="https://daylightitalia.com/en/products/smd-e-cob/goccia-big-power/" TargetMode="External"/><Relationship Id="rId1" Type="http://schemas.openxmlformats.org/officeDocument/2006/relationships/hyperlink" Target="https://daylightitalia.com/en/products/smd-e-cob/goccia-big-power/" TargetMode="External"/><Relationship Id="rId6" Type="http://schemas.openxmlformats.org/officeDocument/2006/relationships/hyperlink" Target="https://daylightitalia.com/en/products/filament-led/filament-t38/" TargetMode="External"/><Relationship Id="rId5" Type="http://schemas.openxmlformats.org/officeDocument/2006/relationships/hyperlink" Target="https://daylightitalia.com/en/products/filament-led/filament-t28/" TargetMode="External"/><Relationship Id="rId4" Type="http://schemas.openxmlformats.org/officeDocument/2006/relationships/hyperlink" Target="https://daylightitalia.com/en/products/filament-led/filament-t28/" TargetMode="External"/><Relationship Id="rId9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daylightitalia.com/en/products/smd-e-cob/sfera/" TargetMode="External"/><Relationship Id="rId13" Type="http://schemas.openxmlformats.org/officeDocument/2006/relationships/hyperlink" Target="https://daylightitalia.com/en/products/smd-e-cob/reflector-led/" TargetMode="External"/><Relationship Id="rId18" Type="http://schemas.openxmlformats.org/officeDocument/2006/relationships/hyperlink" Target="https://daylightitalia.com/en/equipment/quadro/" TargetMode="External"/><Relationship Id="rId3" Type="http://schemas.openxmlformats.org/officeDocument/2006/relationships/hyperlink" Target="https://daylightitalia.com/en/products/smd-e-cob/gu10/" TargetMode="External"/><Relationship Id="rId21" Type="http://schemas.openxmlformats.org/officeDocument/2006/relationships/drawing" Target="../drawings/drawing5.xml"/><Relationship Id="rId7" Type="http://schemas.openxmlformats.org/officeDocument/2006/relationships/hyperlink" Target="https://daylightitalia.com/en/products/smd-e-cob/sfera/" TargetMode="External"/><Relationship Id="rId12" Type="http://schemas.openxmlformats.org/officeDocument/2006/relationships/hyperlink" Target="https://daylightitalia.com/en/products/smd-e-cob/oliva/" TargetMode="External"/><Relationship Id="rId17" Type="http://schemas.openxmlformats.org/officeDocument/2006/relationships/hyperlink" Target="https://daylightitalia.com/en/equipment/quadro/" TargetMode="External"/><Relationship Id="rId2" Type="http://schemas.openxmlformats.org/officeDocument/2006/relationships/hyperlink" Target="https://daylightitalia.com/en/products/filament-led/filament-t25-clear-frosted/" TargetMode="External"/><Relationship Id="rId16" Type="http://schemas.openxmlformats.org/officeDocument/2006/relationships/hyperlink" Target="https://daylightitalia.com/en/products/smd-e-cob/g24d/" TargetMode="External"/><Relationship Id="rId20" Type="http://schemas.openxmlformats.org/officeDocument/2006/relationships/printerSettings" Target="../printerSettings/printerSettings5.bin"/><Relationship Id="rId1" Type="http://schemas.openxmlformats.org/officeDocument/2006/relationships/hyperlink" Target="https://daylightitalia.com/en/products/filament-led/filament-t25-clear-frosted/" TargetMode="External"/><Relationship Id="rId6" Type="http://schemas.openxmlformats.org/officeDocument/2006/relationships/hyperlink" Target="https://daylightitalia.com/en/products/smd-e-cob/goccia/" TargetMode="External"/><Relationship Id="rId11" Type="http://schemas.openxmlformats.org/officeDocument/2006/relationships/hyperlink" Target="https://daylightitalia.com/en/products/smd-e-cob/oliva/" TargetMode="External"/><Relationship Id="rId5" Type="http://schemas.openxmlformats.org/officeDocument/2006/relationships/hyperlink" Target="https://daylightitalia.com/en/products/smd-e-cob/gu10/" TargetMode="External"/><Relationship Id="rId15" Type="http://schemas.openxmlformats.org/officeDocument/2006/relationships/hyperlink" Target="https://daylightitalia.com/en/products/smd-e-cob/t25-led/" TargetMode="External"/><Relationship Id="rId10" Type="http://schemas.openxmlformats.org/officeDocument/2006/relationships/hyperlink" Target="https://daylightitalia.com/en/products/smd-e-cob/sfera/" TargetMode="External"/><Relationship Id="rId19" Type="http://schemas.openxmlformats.org/officeDocument/2006/relationships/hyperlink" Target="https://daylightitalia.com/en/products/smd-e-cob/ar111-gu10/" TargetMode="External"/><Relationship Id="rId4" Type="http://schemas.openxmlformats.org/officeDocument/2006/relationships/hyperlink" Target="https://daylightitalia.com/en/products/smd-e-cob/gu10/" TargetMode="External"/><Relationship Id="rId9" Type="http://schemas.openxmlformats.org/officeDocument/2006/relationships/hyperlink" Target="https://daylightitalia.com/en/products/smd-e-cob/sfera/" TargetMode="External"/><Relationship Id="rId14" Type="http://schemas.openxmlformats.org/officeDocument/2006/relationships/hyperlink" Target="https://daylightitalia.com/en/products/smd-e-cob/reflector-led/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daylightitalia.com/en/fashion/ciaobella/" TargetMode="External"/><Relationship Id="rId18" Type="http://schemas.openxmlformats.org/officeDocument/2006/relationships/hyperlink" Target="https://daylightitalia.com/en/fashion/porcelain/rodi/" TargetMode="External"/><Relationship Id="rId26" Type="http://schemas.openxmlformats.org/officeDocument/2006/relationships/hyperlink" Target="https://daylightitalia.com/en/fashion/luxury-line/a165-bumped/" TargetMode="External"/><Relationship Id="rId39" Type="http://schemas.openxmlformats.org/officeDocument/2006/relationships/hyperlink" Target="https://daylightitalia.com/en/fashion/deco-line/love/" TargetMode="External"/><Relationship Id="rId21" Type="http://schemas.openxmlformats.org/officeDocument/2006/relationships/hyperlink" Target="https://daylightitalia.com/en/fashion/porcelain/idra/" TargetMode="External"/><Relationship Id="rId34" Type="http://schemas.openxmlformats.org/officeDocument/2006/relationships/hyperlink" Target="https://daylightitalia.com/en/fashion/deco-line/heart/" TargetMode="External"/><Relationship Id="rId42" Type="http://schemas.openxmlformats.org/officeDocument/2006/relationships/hyperlink" Target="https://daylightitalia.com/en/fashion/vintage-curved-line/g125-g95-st64-clear/" TargetMode="External"/><Relationship Id="rId47" Type="http://schemas.openxmlformats.org/officeDocument/2006/relationships/hyperlink" Target="https://daylightitalia.com/en/fashion/vintage-curved-line/g125-g95-st64-gold/" TargetMode="External"/><Relationship Id="rId50" Type="http://schemas.openxmlformats.org/officeDocument/2006/relationships/hyperlink" Target="https://daylightitalia.com/en/fashion/vintage-linear-line/st64/" TargetMode="External"/><Relationship Id="rId55" Type="http://schemas.openxmlformats.org/officeDocument/2006/relationships/printerSettings" Target="../printerSettings/printerSettings6.bin"/><Relationship Id="rId7" Type="http://schemas.openxmlformats.org/officeDocument/2006/relationships/hyperlink" Target="https://daylightitalia.com/en/fashion/porcelain/creta/" TargetMode="External"/><Relationship Id="rId12" Type="http://schemas.openxmlformats.org/officeDocument/2006/relationships/hyperlink" Target="https://daylightitalia.com/en/fashion/ciaobella/" TargetMode="External"/><Relationship Id="rId17" Type="http://schemas.openxmlformats.org/officeDocument/2006/relationships/hyperlink" Target="https://daylightitalia.com/en/fashion/porcelain/zante/" TargetMode="External"/><Relationship Id="rId25" Type="http://schemas.openxmlformats.org/officeDocument/2006/relationships/hyperlink" Target="https://daylightitalia.com/en/fashion/crystal/moire/" TargetMode="External"/><Relationship Id="rId33" Type="http://schemas.openxmlformats.org/officeDocument/2006/relationships/hyperlink" Target="https://daylightitalia.com/en/fashion/deco-line/heart/" TargetMode="External"/><Relationship Id="rId38" Type="http://schemas.openxmlformats.org/officeDocument/2006/relationships/hyperlink" Target="https://daylightitalia.com/en/fashion/deco-line/home/" TargetMode="External"/><Relationship Id="rId46" Type="http://schemas.openxmlformats.org/officeDocument/2006/relationships/hyperlink" Target="https://daylightitalia.com/en/fashion/vintage-curved-line/g125-g95-st64-clear/" TargetMode="External"/><Relationship Id="rId2" Type="http://schemas.openxmlformats.org/officeDocument/2006/relationships/hyperlink" Target="https://daylightitalia.com/en/fashion/vintage-curved-croissant-line/croissant-g80-g95-g125/" TargetMode="External"/><Relationship Id="rId16" Type="http://schemas.openxmlformats.org/officeDocument/2006/relationships/hyperlink" Target="https://daylightitalia.com/en/fashion/mammamia-drop/" TargetMode="External"/><Relationship Id="rId20" Type="http://schemas.openxmlformats.org/officeDocument/2006/relationships/hyperlink" Target="https://daylightitalia.com/en/fashion/porcelain/delo/" TargetMode="External"/><Relationship Id="rId29" Type="http://schemas.openxmlformats.org/officeDocument/2006/relationships/hyperlink" Target="https://daylightitalia.com/en/fashion/kitchen/" TargetMode="External"/><Relationship Id="rId41" Type="http://schemas.openxmlformats.org/officeDocument/2006/relationships/hyperlink" Target="https://daylightitalia.com/en/fashion/cupola-line/a60-cupola/" TargetMode="External"/><Relationship Id="rId54" Type="http://schemas.openxmlformats.org/officeDocument/2006/relationships/hyperlink" Target="https://daylightitalia.com/en/fashion/beauty-eddy/" TargetMode="External"/><Relationship Id="rId1" Type="http://schemas.openxmlformats.org/officeDocument/2006/relationships/hyperlink" Target="https://daylightitalia.com/en/fashion/vintage-curved-line/g125-g95-st64-smoky/" TargetMode="External"/><Relationship Id="rId6" Type="http://schemas.openxmlformats.org/officeDocument/2006/relationships/hyperlink" Target="https://daylightitalia.com/en/fashion/vintage-curved-croissant-line/croissant-st64/" TargetMode="External"/><Relationship Id="rId11" Type="http://schemas.openxmlformats.org/officeDocument/2006/relationships/hyperlink" Target="https://daylightitalia.com/en/fashion/luxury-line/g180-bumped/" TargetMode="External"/><Relationship Id="rId24" Type="http://schemas.openxmlformats.org/officeDocument/2006/relationships/hyperlink" Target="https://daylightitalia.com/en/fashion/crystal/gea/" TargetMode="External"/><Relationship Id="rId32" Type="http://schemas.openxmlformats.org/officeDocument/2006/relationships/hyperlink" Target="https://daylightitalia.com/en/fashion/dash-led/dash-d170/" TargetMode="External"/><Relationship Id="rId37" Type="http://schemas.openxmlformats.org/officeDocument/2006/relationships/hyperlink" Target="https://daylightitalia.com/en/fashion/cupola-line/globo-cupola/" TargetMode="External"/><Relationship Id="rId40" Type="http://schemas.openxmlformats.org/officeDocument/2006/relationships/hyperlink" Target="https://daylightitalia.com/en/fashion/deco-line/love/" TargetMode="External"/><Relationship Id="rId45" Type="http://schemas.openxmlformats.org/officeDocument/2006/relationships/hyperlink" Target="https://daylightitalia.com/en/fashion/vintage-curved-line/g125-g95-st64-gold/" TargetMode="External"/><Relationship Id="rId53" Type="http://schemas.openxmlformats.org/officeDocument/2006/relationships/hyperlink" Target="https://daylightitalia.com/en/fashion/beauty-eddy/" TargetMode="External"/><Relationship Id="rId5" Type="http://schemas.openxmlformats.org/officeDocument/2006/relationships/hyperlink" Target="https://daylightitalia.com/en/fashion/bellaluce/" TargetMode="External"/><Relationship Id="rId15" Type="http://schemas.openxmlformats.org/officeDocument/2006/relationships/hyperlink" Target="https://daylightitalia.com/en/fashion/luxury-line/g140-bumped/" TargetMode="External"/><Relationship Id="rId23" Type="http://schemas.openxmlformats.org/officeDocument/2006/relationships/hyperlink" Target="https://daylightitalia.com/en/fashion/crystal/demetra/" TargetMode="External"/><Relationship Id="rId28" Type="http://schemas.openxmlformats.org/officeDocument/2006/relationships/hyperlink" Target="https://daylightitalia.com/en/fashion/kitchen/" TargetMode="External"/><Relationship Id="rId36" Type="http://schemas.openxmlformats.org/officeDocument/2006/relationships/hyperlink" Target="https://daylightitalia.com/en/fashion/cupola-line/globo-cupola/" TargetMode="External"/><Relationship Id="rId49" Type="http://schemas.openxmlformats.org/officeDocument/2006/relationships/hyperlink" Target="https://daylightitalia.com/en/fashion/vintage-linear-line/st64/" TargetMode="External"/><Relationship Id="rId10" Type="http://schemas.openxmlformats.org/officeDocument/2006/relationships/hyperlink" Target="https://daylightitalia.com/en/fashion/cupola-line/globo-cupola/" TargetMode="External"/><Relationship Id="rId19" Type="http://schemas.openxmlformats.org/officeDocument/2006/relationships/hyperlink" Target="https://daylightitalia.com/en/fashion/porcelain/itaca/" TargetMode="External"/><Relationship Id="rId31" Type="http://schemas.openxmlformats.org/officeDocument/2006/relationships/hyperlink" Target="https://daylightitalia.com/en/fashion/dash-led/dash-d170/" TargetMode="External"/><Relationship Id="rId44" Type="http://schemas.openxmlformats.org/officeDocument/2006/relationships/hyperlink" Target="https://daylightitalia.com/en/fashion/vintage-curved-line/g125-g95-st64-clear/" TargetMode="External"/><Relationship Id="rId52" Type="http://schemas.openxmlformats.org/officeDocument/2006/relationships/hyperlink" Target="https://daylightitalia.com/en/fashion/beauty-eddy/" TargetMode="External"/><Relationship Id="rId4" Type="http://schemas.openxmlformats.org/officeDocument/2006/relationships/hyperlink" Target="https://daylightitalia.com/en/fashion/luxury-line/g180-bumped/" TargetMode="External"/><Relationship Id="rId9" Type="http://schemas.openxmlformats.org/officeDocument/2006/relationships/hyperlink" Target="https://daylightitalia.com/en/fashion/vintage-curved-croissant-line/croissant-g200/" TargetMode="External"/><Relationship Id="rId14" Type="http://schemas.openxmlformats.org/officeDocument/2006/relationships/hyperlink" Target="https://daylightitalia.com/en/fashion/luxury-line/g140-bumped/" TargetMode="External"/><Relationship Id="rId22" Type="http://schemas.openxmlformats.org/officeDocument/2006/relationships/hyperlink" Target="https://daylightitalia.com/en/fashion/crystal/iris/" TargetMode="External"/><Relationship Id="rId27" Type="http://schemas.openxmlformats.org/officeDocument/2006/relationships/hyperlink" Target="https://daylightitalia.com/en/fashion/luxury-line/a165-bumped/" TargetMode="External"/><Relationship Id="rId30" Type="http://schemas.openxmlformats.org/officeDocument/2006/relationships/hyperlink" Target="https://daylightitalia.com/en/fashion/kitchen/" TargetMode="External"/><Relationship Id="rId35" Type="http://schemas.openxmlformats.org/officeDocument/2006/relationships/hyperlink" Target="https://daylightitalia.com/en/fashion/deco-line/star/" TargetMode="External"/><Relationship Id="rId43" Type="http://schemas.openxmlformats.org/officeDocument/2006/relationships/hyperlink" Target="https://daylightitalia.com/en/fashion/vintage-curved-line/g125-g95-st64-gold/" TargetMode="External"/><Relationship Id="rId48" Type="http://schemas.openxmlformats.org/officeDocument/2006/relationships/hyperlink" Target="https://daylightitalia.com/en/fashion/vintage-linear-line/xxl-t75/" TargetMode="External"/><Relationship Id="rId56" Type="http://schemas.openxmlformats.org/officeDocument/2006/relationships/drawing" Target="../drawings/drawing6.xml"/><Relationship Id="rId8" Type="http://schemas.openxmlformats.org/officeDocument/2006/relationships/hyperlink" Target="https://daylightitalia.com/en/fashion/bellaluce/" TargetMode="External"/><Relationship Id="rId51" Type="http://schemas.openxmlformats.org/officeDocument/2006/relationships/hyperlink" Target="https://daylightitalia.com/en/fashion/vintage-linear-line/st64/" TargetMode="External"/><Relationship Id="rId3" Type="http://schemas.openxmlformats.org/officeDocument/2006/relationships/hyperlink" Target="https://daylightitalia.com/en/fashion/porcelain/t3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N26"/>
  <sheetViews>
    <sheetView tabSelected="1" zoomScale="64" zoomScaleNormal="64" workbookViewId="0">
      <selection activeCell="L3" sqref="L3"/>
    </sheetView>
  </sheetViews>
  <sheetFormatPr defaultColWidth="25.85546875" defaultRowHeight="15.75"/>
  <cols>
    <col min="1" max="1" width="22.5703125" style="65" customWidth="1"/>
    <col min="2" max="2" width="62.85546875" style="65" bestFit="1" customWidth="1"/>
    <col min="3" max="3" width="27" style="65" customWidth="1"/>
    <col min="4" max="4" width="19" style="66" bestFit="1" customWidth="1"/>
    <col min="5" max="5" width="16" style="66" customWidth="1"/>
    <col min="6" max="6" width="29" style="66" customWidth="1"/>
    <col min="7" max="7" width="22.140625" style="67" customWidth="1"/>
    <col min="8" max="8" width="20.5703125" style="67" customWidth="1"/>
    <col min="9" max="9" width="6.140625" style="66" bestFit="1" customWidth="1"/>
    <col min="10" max="10" width="17" style="65" customWidth="1"/>
    <col min="11" max="11" width="28.7109375" style="56" customWidth="1"/>
    <col min="12" max="12" width="23" style="56" customWidth="1"/>
    <col min="13" max="16384" width="25.85546875" style="56"/>
  </cols>
  <sheetData>
    <row r="1" spans="1:14" customFormat="1" ht="63" customHeight="1">
      <c r="A1" s="1"/>
      <c r="B1" s="2"/>
      <c r="C1" s="2"/>
      <c r="D1" s="82" t="s">
        <v>143</v>
      </c>
      <c r="E1" s="83"/>
      <c r="F1" s="68"/>
      <c r="G1" s="35"/>
      <c r="H1" s="84" t="s">
        <v>142</v>
      </c>
      <c r="I1" s="84"/>
      <c r="J1" s="84"/>
      <c r="K1" s="84"/>
      <c r="L1" s="85"/>
      <c r="M1" s="36"/>
      <c r="N1" s="36"/>
    </row>
    <row r="2" spans="1:14" customFormat="1" ht="65.25" customHeight="1">
      <c r="A2" s="3"/>
      <c r="B2" s="4"/>
      <c r="C2" s="4"/>
      <c r="D2" s="37" t="s">
        <v>144</v>
      </c>
      <c r="E2" s="37" t="s">
        <v>145</v>
      </c>
      <c r="F2" s="69"/>
      <c r="G2" s="38"/>
      <c r="H2" s="86" t="s">
        <v>146</v>
      </c>
      <c r="I2" s="87"/>
      <c r="J2" s="87"/>
      <c r="K2" s="88"/>
      <c r="L2" s="39">
        <f>'żarówki halogenowe'!M3+'żarówki LED niskonapięciowe'!M3+'żarówki LED o dużej mocy'!M3+'podstawowe żarówki LED'!M3+'żarówki ozdobne LED'!M3</f>
        <v>0</v>
      </c>
      <c r="M2" s="36"/>
      <c r="N2" s="36"/>
    </row>
    <row r="3" spans="1:14" customFormat="1" ht="28.5" customHeight="1">
      <c r="A3" s="6" t="s">
        <v>0</v>
      </c>
      <c r="B3" s="7">
        <v>44562</v>
      </c>
      <c r="C3" s="4"/>
      <c r="D3" s="40">
        <v>800</v>
      </c>
      <c r="E3" s="40">
        <v>1500</v>
      </c>
      <c r="F3" s="70"/>
      <c r="G3" s="38"/>
      <c r="H3" s="89" t="s">
        <v>147</v>
      </c>
      <c r="I3" s="89"/>
      <c r="J3" s="89"/>
      <c r="K3" s="89"/>
      <c r="L3" s="41"/>
      <c r="M3" s="36"/>
      <c r="N3" s="36"/>
    </row>
    <row r="4" spans="1:14" customFormat="1" ht="28.5" customHeight="1">
      <c r="A4" s="42" t="s">
        <v>148</v>
      </c>
      <c r="B4" s="43">
        <v>44554</v>
      </c>
      <c r="C4" s="44"/>
      <c r="D4" s="44"/>
      <c r="E4" s="44"/>
      <c r="F4" s="44"/>
      <c r="G4" s="45"/>
      <c r="H4" s="46"/>
      <c r="I4" s="47"/>
      <c r="J4" s="48"/>
      <c r="K4" s="49"/>
      <c r="L4" s="50"/>
      <c r="M4" s="36"/>
      <c r="N4" s="36"/>
    </row>
    <row r="5" spans="1:14">
      <c r="A5" s="51"/>
      <c r="B5" s="52"/>
      <c r="C5" s="52"/>
      <c r="D5" s="53"/>
      <c r="E5" s="53"/>
      <c r="F5" s="53"/>
      <c r="G5" s="54"/>
      <c r="H5" s="54"/>
      <c r="I5" s="53"/>
      <c r="J5" s="52"/>
      <c r="K5" s="2"/>
      <c r="L5" s="55"/>
      <c r="M5" s="4"/>
      <c r="N5" s="4"/>
    </row>
    <row r="6" spans="1:14">
      <c r="A6" s="57"/>
      <c r="B6" s="58"/>
      <c r="C6" s="58"/>
      <c r="D6" s="59"/>
      <c r="E6" s="59"/>
      <c r="F6" s="59"/>
      <c r="G6" s="38"/>
      <c r="H6" s="38"/>
      <c r="I6" s="59"/>
      <c r="J6" s="58"/>
      <c r="K6" s="4"/>
      <c r="L6" s="60"/>
      <c r="M6" s="4"/>
      <c r="N6" s="4"/>
    </row>
    <row r="7" spans="1:14">
      <c r="A7" s="57"/>
      <c r="B7" s="58"/>
      <c r="C7" s="58"/>
      <c r="D7" s="59"/>
      <c r="E7" s="59"/>
      <c r="F7" s="59"/>
      <c r="G7" s="38"/>
      <c r="H7" s="38"/>
      <c r="I7" s="59"/>
      <c r="J7" s="58"/>
      <c r="K7" s="4"/>
      <c r="L7" s="60"/>
      <c r="M7" s="4"/>
      <c r="N7" s="4"/>
    </row>
    <row r="8" spans="1:14">
      <c r="A8" s="57"/>
      <c r="B8" s="58"/>
      <c r="C8" s="58"/>
      <c r="D8" s="59"/>
      <c r="E8" s="59"/>
      <c r="F8" s="59"/>
      <c r="G8" s="38"/>
      <c r="H8" s="38"/>
      <c r="I8" s="59"/>
      <c r="J8" s="58"/>
      <c r="K8" s="4"/>
      <c r="L8" s="60"/>
      <c r="M8" s="4"/>
      <c r="N8" s="4"/>
    </row>
    <row r="9" spans="1:14">
      <c r="A9" s="57"/>
      <c r="B9" s="58"/>
      <c r="C9" s="58"/>
      <c r="D9" s="59"/>
      <c r="E9" s="59"/>
      <c r="F9" s="59"/>
      <c r="G9" s="38"/>
      <c r="H9" s="38"/>
      <c r="I9" s="59"/>
      <c r="J9" s="58"/>
      <c r="K9" s="4"/>
      <c r="L9" s="60"/>
      <c r="M9" s="4"/>
      <c r="N9" s="4"/>
    </row>
    <row r="10" spans="1:14">
      <c r="A10" s="57"/>
      <c r="B10" s="58"/>
      <c r="C10" s="58"/>
      <c r="D10" s="59"/>
      <c r="E10" s="59"/>
      <c r="F10" s="59"/>
      <c r="G10" s="38"/>
      <c r="H10" s="38"/>
      <c r="I10" s="59"/>
      <c r="J10" s="58"/>
      <c r="K10" s="4"/>
      <c r="L10" s="60"/>
      <c r="M10" s="4"/>
      <c r="N10" s="4"/>
    </row>
    <row r="11" spans="1:14">
      <c r="A11" s="57"/>
      <c r="B11" s="58"/>
      <c r="C11" s="58"/>
      <c r="D11" s="59"/>
      <c r="E11" s="59"/>
      <c r="F11" s="59"/>
      <c r="G11" s="38"/>
      <c r="H11" s="38"/>
      <c r="I11" s="59"/>
      <c r="J11" s="58"/>
      <c r="K11" s="4"/>
      <c r="L11" s="60"/>
      <c r="M11" s="4"/>
      <c r="N11" s="4"/>
    </row>
    <row r="12" spans="1:14">
      <c r="A12" s="57"/>
      <c r="B12" s="58"/>
      <c r="C12" s="58"/>
      <c r="D12" s="59"/>
      <c r="E12" s="59"/>
      <c r="F12" s="59"/>
      <c r="G12" s="38"/>
      <c r="H12" s="38"/>
      <c r="I12" s="59"/>
      <c r="J12" s="58"/>
      <c r="K12" s="4"/>
      <c r="L12" s="60"/>
      <c r="M12" s="4"/>
      <c r="N12" s="4"/>
    </row>
    <row r="13" spans="1:14">
      <c r="A13" s="57"/>
      <c r="B13" s="58"/>
      <c r="C13" s="58"/>
      <c r="D13" s="59"/>
      <c r="E13" s="59"/>
      <c r="F13" s="59"/>
      <c r="G13" s="38"/>
      <c r="H13" s="38"/>
      <c r="I13" s="59"/>
      <c r="J13" s="58"/>
      <c r="K13" s="4"/>
      <c r="L13" s="60"/>
      <c r="M13" s="4"/>
      <c r="N13" s="4"/>
    </row>
    <row r="14" spans="1:14">
      <c r="A14" s="57"/>
      <c r="B14" s="58"/>
      <c r="C14" s="58"/>
      <c r="D14" s="59"/>
      <c r="E14" s="59"/>
      <c r="F14" s="59"/>
      <c r="G14" s="38"/>
      <c r="H14" s="38"/>
      <c r="I14" s="59"/>
      <c r="J14" s="58"/>
      <c r="K14" s="4"/>
      <c r="L14" s="60"/>
      <c r="M14" s="4"/>
      <c r="N14" s="4"/>
    </row>
    <row r="15" spans="1:14">
      <c r="A15" s="57"/>
      <c r="B15" s="58"/>
      <c r="C15" s="58"/>
      <c r="D15" s="59"/>
      <c r="E15" s="59"/>
      <c r="F15" s="59"/>
      <c r="G15" s="38"/>
      <c r="H15" s="38"/>
      <c r="I15" s="59"/>
      <c r="J15" s="58"/>
      <c r="K15" s="4"/>
      <c r="L15" s="60"/>
      <c r="M15" s="4"/>
      <c r="N15" s="4"/>
    </row>
    <row r="16" spans="1:14">
      <c r="A16" s="57"/>
      <c r="B16" s="58"/>
      <c r="C16" s="58"/>
      <c r="D16" s="59"/>
      <c r="E16" s="59"/>
      <c r="F16" s="59"/>
      <c r="G16" s="38"/>
      <c r="H16" s="38"/>
      <c r="I16" s="59"/>
      <c r="J16" s="58"/>
      <c r="K16" s="4"/>
      <c r="L16" s="60"/>
      <c r="M16" s="4"/>
      <c r="N16" s="4"/>
    </row>
    <row r="17" spans="1:14">
      <c r="A17" s="57"/>
      <c r="B17" s="58"/>
      <c r="C17" s="58"/>
      <c r="D17" s="59"/>
      <c r="E17" s="59"/>
      <c r="F17" s="59"/>
      <c r="G17" s="38"/>
      <c r="H17" s="38"/>
      <c r="I17" s="59"/>
      <c r="J17" s="58"/>
      <c r="K17" s="4"/>
      <c r="L17" s="60"/>
      <c r="M17" s="4"/>
      <c r="N17" s="4"/>
    </row>
    <row r="18" spans="1:14">
      <c r="A18" s="57"/>
      <c r="B18" s="58"/>
      <c r="C18" s="58"/>
      <c r="D18" s="59"/>
      <c r="E18" s="59"/>
      <c r="F18" s="59"/>
      <c r="G18" s="38"/>
      <c r="H18" s="38"/>
      <c r="I18" s="59"/>
      <c r="J18" s="58"/>
      <c r="K18" s="4"/>
      <c r="L18" s="60"/>
      <c r="M18" s="4"/>
      <c r="N18" s="4"/>
    </row>
    <row r="19" spans="1:14">
      <c r="A19" s="57"/>
      <c r="B19" s="58"/>
      <c r="C19" s="58"/>
      <c r="D19" s="59"/>
      <c r="E19" s="59"/>
      <c r="F19" s="59"/>
      <c r="G19" s="38"/>
      <c r="H19" s="38"/>
      <c r="I19" s="59"/>
      <c r="J19" s="58"/>
      <c r="K19" s="4"/>
      <c r="L19" s="60"/>
      <c r="M19" s="4"/>
      <c r="N19" s="4"/>
    </row>
    <row r="20" spans="1:14">
      <c r="A20" s="57"/>
      <c r="B20" s="58"/>
      <c r="C20" s="58"/>
      <c r="D20" s="59"/>
      <c r="E20" s="59"/>
      <c r="F20" s="59"/>
      <c r="G20" s="38"/>
      <c r="H20" s="38"/>
      <c r="I20" s="59"/>
      <c r="J20" s="58"/>
      <c r="K20" s="4"/>
      <c r="L20" s="60"/>
      <c r="M20" s="4"/>
      <c r="N20" s="4"/>
    </row>
    <row r="21" spans="1:14">
      <c r="A21" s="57"/>
      <c r="B21" s="58"/>
      <c r="C21" s="58"/>
      <c r="D21" s="59"/>
      <c r="E21" s="59"/>
      <c r="F21" s="59"/>
      <c r="G21" s="38"/>
      <c r="H21" s="38"/>
      <c r="I21" s="59"/>
      <c r="J21" s="58"/>
      <c r="K21" s="4"/>
      <c r="L21" s="60"/>
      <c r="M21" s="4"/>
      <c r="N21" s="4"/>
    </row>
    <row r="22" spans="1:14">
      <c r="A22" s="57"/>
      <c r="B22" s="58"/>
      <c r="C22" s="58"/>
      <c r="D22" s="59"/>
      <c r="E22" s="59"/>
      <c r="F22" s="59"/>
      <c r="G22" s="38"/>
      <c r="H22" s="38"/>
      <c r="I22" s="59"/>
      <c r="J22" s="58"/>
      <c r="K22" s="4"/>
      <c r="L22" s="60"/>
      <c r="M22" s="4"/>
      <c r="N22" s="4"/>
    </row>
    <row r="23" spans="1:14">
      <c r="A23" s="57"/>
      <c r="B23" s="58"/>
      <c r="C23" s="58"/>
      <c r="D23" s="59"/>
      <c r="E23" s="59"/>
      <c r="F23" s="59"/>
      <c r="G23" s="38"/>
      <c r="H23" s="38"/>
      <c r="I23" s="59"/>
      <c r="J23" s="58"/>
      <c r="K23" s="4"/>
      <c r="L23" s="60"/>
      <c r="M23" s="4"/>
      <c r="N23" s="4"/>
    </row>
    <row r="24" spans="1:14">
      <c r="A24" s="57"/>
      <c r="B24" s="58"/>
      <c r="C24" s="58"/>
      <c r="D24" s="59"/>
      <c r="E24" s="59"/>
      <c r="F24" s="59"/>
      <c r="G24" s="38"/>
      <c r="H24" s="38"/>
      <c r="I24" s="59"/>
      <c r="J24" s="58"/>
      <c r="K24" s="4"/>
      <c r="L24" s="60"/>
      <c r="M24" s="4"/>
      <c r="N24" s="4"/>
    </row>
    <row r="25" spans="1:14">
      <c r="A25" s="57"/>
      <c r="B25" s="58"/>
      <c r="C25" s="58"/>
      <c r="D25" s="59"/>
      <c r="E25" s="59"/>
      <c r="F25" s="59"/>
      <c r="G25" s="38"/>
      <c r="H25" s="38"/>
      <c r="I25" s="59"/>
      <c r="J25" s="58"/>
      <c r="K25" s="4"/>
      <c r="L25" s="60"/>
      <c r="M25" s="4"/>
      <c r="N25" s="4"/>
    </row>
    <row r="26" spans="1:14">
      <c r="A26" s="61"/>
      <c r="B26" s="62"/>
      <c r="C26" s="62"/>
      <c r="D26" s="63"/>
      <c r="E26" s="63"/>
      <c r="F26" s="63"/>
      <c r="G26" s="45"/>
      <c r="H26" s="45"/>
      <c r="I26" s="63"/>
      <c r="J26" s="62"/>
      <c r="K26" s="44"/>
      <c r="L26" s="64"/>
      <c r="M26" s="4"/>
      <c r="N26" s="4"/>
    </row>
  </sheetData>
  <mergeCells count="4">
    <mergeCell ref="D1:E1"/>
    <mergeCell ref="H1:L1"/>
    <mergeCell ref="H2:K2"/>
    <mergeCell ref="H3:K3"/>
  </mergeCells>
  <pageMargins left="0.25" right="0.25" top="0.75" bottom="0.75" header="0.3" footer="0.3"/>
  <pageSetup paperSize="9" scale="48" fitToHeight="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M15"/>
  <sheetViews>
    <sheetView zoomScale="65" zoomScaleNormal="65" workbookViewId="0">
      <selection activeCell="M4" sqref="M4"/>
    </sheetView>
  </sheetViews>
  <sheetFormatPr defaultRowHeight="15"/>
  <cols>
    <col min="1" max="1" width="22.7109375" customWidth="1"/>
    <col min="2" max="2" width="62.85546875" customWidth="1"/>
    <col min="3" max="3" width="26.85546875" customWidth="1"/>
    <col min="4" max="4" width="22.140625" customWidth="1"/>
    <col min="5" max="5" width="16.85546875" customWidth="1"/>
    <col min="6" max="6" width="19" customWidth="1"/>
    <col min="7" max="7" width="15.85546875" customWidth="1"/>
    <col min="8" max="8" width="22.140625" customWidth="1"/>
    <col min="9" max="9" width="20.5703125" customWidth="1"/>
    <col min="10" max="10" width="6.140625" customWidth="1"/>
    <col min="11" max="11" width="16.85546875" customWidth="1"/>
    <col min="12" max="12" width="15.28515625" customWidth="1"/>
    <col min="13" max="13" width="19.5703125" customWidth="1"/>
  </cols>
  <sheetData>
    <row r="1" spans="1:13" ht="63" customHeight="1">
      <c r="A1" s="1"/>
      <c r="B1" s="2"/>
      <c r="C1" s="2"/>
      <c r="D1" s="2"/>
      <c r="E1" s="2"/>
      <c r="F1" s="2"/>
      <c r="G1" s="2"/>
      <c r="H1" s="90" t="s">
        <v>142</v>
      </c>
      <c r="I1" s="90"/>
      <c r="J1" s="90"/>
      <c r="K1" s="90"/>
      <c r="L1" s="90"/>
      <c r="M1" s="91"/>
    </row>
    <row r="2" spans="1:13" ht="65.25" customHeight="1">
      <c r="A2" s="3"/>
      <c r="B2" s="4"/>
      <c r="C2" s="4"/>
      <c r="D2" s="4"/>
      <c r="E2" s="4"/>
      <c r="F2" s="4"/>
      <c r="G2" s="4"/>
      <c r="H2" s="4"/>
      <c r="I2" s="92"/>
      <c r="J2" s="92"/>
      <c r="K2" s="92"/>
      <c r="L2" s="92"/>
      <c r="M2" s="5"/>
    </row>
    <row r="3" spans="1:13" ht="28.5" customHeight="1">
      <c r="A3" s="6" t="s">
        <v>0</v>
      </c>
      <c r="B3" s="7">
        <f>'SPIS TREŚCI'!B3</f>
        <v>44562</v>
      </c>
      <c r="C3" s="4"/>
      <c r="D3" s="4"/>
      <c r="E3" s="4"/>
      <c r="F3" s="4"/>
      <c r="G3" s="4"/>
      <c r="H3" s="4"/>
      <c r="I3" s="93" t="s">
        <v>16</v>
      </c>
      <c r="J3" s="93"/>
      <c r="K3" s="93"/>
      <c r="L3" s="93"/>
      <c r="M3" s="8">
        <f>SUM(M7:M15)</f>
        <v>0</v>
      </c>
    </row>
    <row r="4" spans="1:13" ht="28.5" customHeight="1" thickBot="1">
      <c r="A4" s="6" t="s">
        <v>134</v>
      </c>
      <c r="B4" s="7">
        <f>'SPIS TREŚCI'!B4</f>
        <v>44554</v>
      </c>
      <c r="C4" s="4"/>
      <c r="D4" s="4"/>
      <c r="E4" s="4"/>
      <c r="F4" s="4"/>
      <c r="G4" s="4"/>
      <c r="H4" s="4"/>
      <c r="I4" s="94" t="s">
        <v>1</v>
      </c>
      <c r="J4" s="94"/>
      <c r="K4" s="94"/>
      <c r="L4" s="94"/>
      <c r="M4" s="9"/>
    </row>
    <row r="5" spans="1:13" s="10" customFormat="1" ht="63" customHeight="1" thickBot="1">
      <c r="A5" s="95" t="s">
        <v>172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71"/>
    </row>
    <row r="6" spans="1:13" s="14" customFormat="1" ht="55.5" customHeight="1">
      <c r="A6" s="11" t="s">
        <v>2</v>
      </c>
      <c r="B6" s="11" t="s">
        <v>3</v>
      </c>
      <c r="C6" s="11" t="s">
        <v>4</v>
      </c>
      <c r="D6" s="11" t="s">
        <v>5</v>
      </c>
      <c r="E6" s="11" t="s">
        <v>6</v>
      </c>
      <c r="F6" s="11" t="s">
        <v>7</v>
      </c>
      <c r="G6" s="11" t="s">
        <v>8</v>
      </c>
      <c r="H6" s="12" t="s">
        <v>9</v>
      </c>
      <c r="I6" s="13" t="s">
        <v>10</v>
      </c>
      <c r="J6" s="11" t="s">
        <v>11</v>
      </c>
      <c r="K6" s="11" t="s">
        <v>12</v>
      </c>
      <c r="L6" s="11" t="s">
        <v>13</v>
      </c>
      <c r="M6" s="11" t="s">
        <v>14</v>
      </c>
    </row>
    <row r="7" spans="1:13" s="24" customFormat="1" ht="130.5" customHeight="1">
      <c r="A7" s="15" t="s">
        <v>56</v>
      </c>
      <c r="B7" s="16" t="s">
        <v>149</v>
      </c>
      <c r="C7" s="28"/>
      <c r="D7" s="28"/>
      <c r="E7" s="30" t="s">
        <v>126</v>
      </c>
      <c r="F7" s="18"/>
      <c r="G7" s="18" t="s">
        <v>79</v>
      </c>
      <c r="H7" s="32">
        <v>5.4</v>
      </c>
      <c r="I7" s="81">
        <f>H7*(1-$M$4)</f>
        <v>5.4</v>
      </c>
      <c r="J7" s="20" t="s">
        <v>15</v>
      </c>
      <c r="K7" s="21"/>
      <c r="L7" s="22"/>
      <c r="M7" s="23">
        <f t="shared" ref="M7:M15" si="0">I7*L7</f>
        <v>0</v>
      </c>
    </row>
    <row r="8" spans="1:13" s="24" customFormat="1" ht="130.5" customHeight="1">
      <c r="A8" s="15" t="s">
        <v>150</v>
      </c>
      <c r="B8" s="16" t="s">
        <v>151</v>
      </c>
      <c r="C8" s="28"/>
      <c r="D8" s="26"/>
      <c r="E8" s="30" t="s">
        <v>166</v>
      </c>
      <c r="F8" s="18"/>
      <c r="G8" s="18" t="s">
        <v>79</v>
      </c>
      <c r="H8" s="32">
        <v>3.15</v>
      </c>
      <c r="I8" s="81">
        <f t="shared" ref="I8:I15" si="1">H8*(1-$M$4)</f>
        <v>3.15</v>
      </c>
      <c r="J8" s="20" t="s">
        <v>15</v>
      </c>
      <c r="K8" s="21"/>
      <c r="L8" s="22"/>
      <c r="M8" s="23">
        <f t="shared" si="0"/>
        <v>0</v>
      </c>
    </row>
    <row r="9" spans="1:13" s="24" customFormat="1" ht="130.5" customHeight="1">
      <c r="A9" s="15" t="s">
        <v>152</v>
      </c>
      <c r="B9" s="16" t="s">
        <v>153</v>
      </c>
      <c r="C9" s="28"/>
      <c r="D9" s="26"/>
      <c r="E9" s="30" t="s">
        <v>167</v>
      </c>
      <c r="F9" s="18"/>
      <c r="G9" s="18" t="s">
        <v>80</v>
      </c>
      <c r="H9" s="33">
        <v>3.15</v>
      </c>
      <c r="I9" s="81">
        <f t="shared" si="1"/>
        <v>3.15</v>
      </c>
      <c r="J9" s="20" t="s">
        <v>15</v>
      </c>
      <c r="K9" s="21"/>
      <c r="L9" s="22"/>
      <c r="M9" s="23">
        <f t="shared" si="0"/>
        <v>0</v>
      </c>
    </row>
    <row r="10" spans="1:13" s="24" customFormat="1" ht="130.5" customHeight="1">
      <c r="A10" s="15" t="s">
        <v>154</v>
      </c>
      <c r="B10" s="16" t="s">
        <v>155</v>
      </c>
      <c r="C10" s="28"/>
      <c r="D10" s="26"/>
      <c r="E10" s="30" t="s">
        <v>168</v>
      </c>
      <c r="F10" s="18"/>
      <c r="G10" s="18" t="s">
        <v>79</v>
      </c>
      <c r="H10" s="32">
        <v>3.15</v>
      </c>
      <c r="I10" s="81">
        <f t="shared" si="1"/>
        <v>3.15</v>
      </c>
      <c r="J10" s="20" t="s">
        <v>15</v>
      </c>
      <c r="K10" s="21"/>
      <c r="L10" s="22"/>
      <c r="M10" s="23">
        <f t="shared" si="0"/>
        <v>0</v>
      </c>
    </row>
    <row r="11" spans="1:13" s="24" customFormat="1" ht="130.5" customHeight="1">
      <c r="A11" s="15" t="s">
        <v>156</v>
      </c>
      <c r="B11" s="16" t="s">
        <v>157</v>
      </c>
      <c r="C11" s="28"/>
      <c r="D11" s="17"/>
      <c r="E11" s="30" t="s">
        <v>168</v>
      </c>
      <c r="F11" s="18"/>
      <c r="G11" s="18" t="s">
        <v>79</v>
      </c>
      <c r="H11" s="32">
        <v>3.15</v>
      </c>
      <c r="I11" s="81">
        <f t="shared" si="1"/>
        <v>3.15</v>
      </c>
      <c r="J11" s="20" t="s">
        <v>15</v>
      </c>
      <c r="K11" s="34"/>
      <c r="L11" s="22"/>
      <c r="M11" s="23">
        <f>I11*L11</f>
        <v>0</v>
      </c>
    </row>
    <row r="12" spans="1:13" s="24" customFormat="1" ht="130.5" customHeight="1">
      <c r="A12" s="15" t="s">
        <v>158</v>
      </c>
      <c r="B12" s="16" t="s">
        <v>159</v>
      </c>
      <c r="C12" s="28"/>
      <c r="D12" s="26"/>
      <c r="E12" s="30" t="s">
        <v>169</v>
      </c>
      <c r="F12" s="31"/>
      <c r="G12" s="18" t="s">
        <v>80</v>
      </c>
      <c r="H12" s="32">
        <v>3.15</v>
      </c>
      <c r="I12" s="81">
        <f t="shared" si="1"/>
        <v>3.15</v>
      </c>
      <c r="J12" s="20" t="s">
        <v>15</v>
      </c>
      <c r="K12" s="21"/>
      <c r="L12" s="22"/>
      <c r="M12" s="23">
        <f t="shared" si="0"/>
        <v>0</v>
      </c>
    </row>
    <row r="13" spans="1:13" s="24" customFormat="1" ht="130.5" customHeight="1">
      <c r="A13" s="15" t="s">
        <v>160</v>
      </c>
      <c r="B13" s="16" t="s">
        <v>161</v>
      </c>
      <c r="C13" s="28"/>
      <c r="D13" s="26"/>
      <c r="E13" s="30" t="s">
        <v>169</v>
      </c>
      <c r="F13" s="31"/>
      <c r="G13" s="18" t="s">
        <v>79</v>
      </c>
      <c r="H13" s="32">
        <v>3.15</v>
      </c>
      <c r="I13" s="81">
        <f t="shared" si="1"/>
        <v>3.15</v>
      </c>
      <c r="J13" s="20" t="s">
        <v>15</v>
      </c>
      <c r="K13" s="21"/>
      <c r="L13" s="22"/>
      <c r="M13" s="23">
        <f>I13*L13</f>
        <v>0</v>
      </c>
    </row>
    <row r="14" spans="1:13" s="24" customFormat="1" ht="130.5" customHeight="1">
      <c r="A14" s="15" t="s">
        <v>162</v>
      </c>
      <c r="B14" s="16" t="s">
        <v>163</v>
      </c>
      <c r="C14" s="28"/>
      <c r="D14" s="26"/>
      <c r="E14" s="30" t="s">
        <v>169</v>
      </c>
      <c r="F14" s="18"/>
      <c r="G14" s="18" t="s">
        <v>80</v>
      </c>
      <c r="H14" s="32">
        <v>3.15</v>
      </c>
      <c r="I14" s="81">
        <f t="shared" si="1"/>
        <v>3.15</v>
      </c>
      <c r="J14" s="20" t="s">
        <v>15</v>
      </c>
      <c r="K14" s="21"/>
      <c r="L14" s="22"/>
      <c r="M14" s="23">
        <f t="shared" si="0"/>
        <v>0</v>
      </c>
    </row>
    <row r="15" spans="1:13" s="24" customFormat="1" ht="130.5" customHeight="1">
      <c r="A15" s="15" t="s">
        <v>164</v>
      </c>
      <c r="B15" s="16" t="s">
        <v>165</v>
      </c>
      <c r="C15" s="26"/>
      <c r="D15" s="17"/>
      <c r="E15" s="27" t="s">
        <v>171</v>
      </c>
      <c r="F15" s="18"/>
      <c r="G15" s="18" t="s">
        <v>170</v>
      </c>
      <c r="H15" s="32">
        <v>3.15</v>
      </c>
      <c r="I15" s="81">
        <f t="shared" si="1"/>
        <v>3.15</v>
      </c>
      <c r="J15" s="20" t="s">
        <v>15</v>
      </c>
      <c r="K15" s="21"/>
      <c r="L15" s="22"/>
      <c r="M15" s="23">
        <f t="shared" si="0"/>
        <v>0</v>
      </c>
    </row>
  </sheetData>
  <mergeCells count="5">
    <mergeCell ref="H1:M1"/>
    <mergeCell ref="I2:L2"/>
    <mergeCell ref="I3:L3"/>
    <mergeCell ref="I4:L4"/>
    <mergeCell ref="A5:L5"/>
  </mergeCells>
  <hyperlinks>
    <hyperlink ref="E7" r:id="rId1"/>
    <hyperlink ref="E8" r:id="rId2"/>
    <hyperlink ref="E9" r:id="rId3"/>
    <hyperlink ref="E10" r:id="rId4"/>
    <hyperlink ref="E11" r:id="rId5"/>
    <hyperlink ref="E12" r:id="rId6"/>
    <hyperlink ref="E13" r:id="rId7"/>
    <hyperlink ref="E14" r:id="rId8"/>
    <hyperlink ref="E15" r:id="rId9"/>
  </hyperlinks>
  <pageMargins left="0.7" right="0.7" top="0.75" bottom="0.75" header="0.3" footer="0.3"/>
  <pageSetup paperSize="9" orientation="portrait" r:id="rId10"/>
  <drawing r:id="rId1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M10"/>
  <sheetViews>
    <sheetView zoomScale="65" zoomScaleNormal="65" workbookViewId="0">
      <selection activeCell="M4" sqref="M4"/>
    </sheetView>
  </sheetViews>
  <sheetFormatPr defaultRowHeight="15"/>
  <cols>
    <col min="1" max="1" width="22.7109375" customWidth="1"/>
    <col min="2" max="2" width="62.85546875" customWidth="1"/>
    <col min="3" max="3" width="26.85546875" customWidth="1"/>
    <col min="4" max="4" width="22.140625" customWidth="1"/>
    <col min="5" max="5" width="16.85546875" customWidth="1"/>
    <col min="6" max="6" width="19" customWidth="1"/>
    <col min="7" max="7" width="15.85546875" customWidth="1"/>
    <col min="8" max="8" width="22.140625" customWidth="1"/>
    <col min="9" max="9" width="20.5703125" customWidth="1"/>
    <col min="10" max="10" width="6.140625" customWidth="1"/>
    <col min="11" max="11" width="16.85546875" customWidth="1"/>
    <col min="12" max="12" width="15.28515625" customWidth="1"/>
    <col min="13" max="13" width="19.5703125" customWidth="1"/>
  </cols>
  <sheetData>
    <row r="1" spans="1:13" ht="63" customHeight="1">
      <c r="A1" s="1"/>
      <c r="B1" s="2"/>
      <c r="C1" s="2"/>
      <c r="D1" s="2"/>
      <c r="E1" s="2"/>
      <c r="F1" s="2"/>
      <c r="G1" s="2"/>
      <c r="H1" s="90" t="s">
        <v>142</v>
      </c>
      <c r="I1" s="90"/>
      <c r="J1" s="90"/>
      <c r="K1" s="90"/>
      <c r="L1" s="90"/>
      <c r="M1" s="91"/>
    </row>
    <row r="2" spans="1:13" ht="65.25" customHeight="1">
      <c r="A2" s="3"/>
      <c r="B2" s="4"/>
      <c r="C2" s="4"/>
      <c r="D2" s="4"/>
      <c r="E2" s="4"/>
      <c r="F2" s="4"/>
      <c r="G2" s="4"/>
      <c r="H2" s="4"/>
      <c r="I2" s="92"/>
      <c r="J2" s="92"/>
      <c r="K2" s="92"/>
      <c r="L2" s="92"/>
      <c r="M2" s="5"/>
    </row>
    <row r="3" spans="1:13" ht="28.5" customHeight="1">
      <c r="A3" s="6" t="s">
        <v>0</v>
      </c>
      <c r="B3" s="7">
        <f>'SPIS TREŚCI'!B3</f>
        <v>44562</v>
      </c>
      <c r="C3" s="4"/>
      <c r="D3" s="4"/>
      <c r="E3" s="4"/>
      <c r="F3" s="4"/>
      <c r="G3" s="4"/>
      <c r="H3" s="4"/>
      <c r="I3" s="93" t="s">
        <v>16</v>
      </c>
      <c r="J3" s="93"/>
      <c r="K3" s="93"/>
      <c r="L3" s="93"/>
      <c r="M3" s="8">
        <f>SUM(M7:M10)</f>
        <v>0</v>
      </c>
    </row>
    <row r="4" spans="1:13" ht="28.5" customHeight="1" thickBot="1">
      <c r="A4" s="6" t="s">
        <v>134</v>
      </c>
      <c r="B4" s="7">
        <f>'SPIS TREŚCI'!B4</f>
        <v>44554</v>
      </c>
      <c r="C4" s="4"/>
      <c r="D4" s="4"/>
      <c r="E4" s="4"/>
      <c r="F4" s="4"/>
      <c r="G4" s="4"/>
      <c r="H4" s="4"/>
      <c r="I4" s="94" t="s">
        <v>1</v>
      </c>
      <c r="J4" s="94"/>
      <c r="K4" s="94"/>
      <c r="L4" s="94"/>
      <c r="M4" s="9"/>
    </row>
    <row r="5" spans="1:13" s="10" customFormat="1" ht="63" customHeight="1" thickBot="1">
      <c r="A5" s="97" t="s">
        <v>173</v>
      </c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72"/>
    </row>
    <row r="6" spans="1:13" s="14" customFormat="1" ht="55.5" customHeight="1">
      <c r="A6" s="11" t="s">
        <v>2</v>
      </c>
      <c r="B6" s="11" t="s">
        <v>3</v>
      </c>
      <c r="C6" s="11" t="s">
        <v>4</v>
      </c>
      <c r="D6" s="11" t="s">
        <v>5</v>
      </c>
      <c r="E6" s="11" t="s">
        <v>6</v>
      </c>
      <c r="F6" s="11" t="s">
        <v>7</v>
      </c>
      <c r="G6" s="11" t="s">
        <v>8</v>
      </c>
      <c r="H6" s="12" t="s">
        <v>9</v>
      </c>
      <c r="I6" s="13" t="s">
        <v>10</v>
      </c>
      <c r="J6" s="11" t="s">
        <v>11</v>
      </c>
      <c r="K6" s="11" t="s">
        <v>12</v>
      </c>
      <c r="L6" s="11" t="s">
        <v>13</v>
      </c>
      <c r="M6" s="11" t="s">
        <v>14</v>
      </c>
    </row>
    <row r="7" spans="1:13" s="24" customFormat="1" ht="130.5" customHeight="1">
      <c r="A7" s="29" t="s">
        <v>59</v>
      </c>
      <c r="B7" s="16" t="s">
        <v>131</v>
      </c>
      <c r="C7" s="28"/>
      <c r="D7" s="26"/>
      <c r="E7" s="27" t="s">
        <v>130</v>
      </c>
      <c r="F7" s="18"/>
      <c r="G7" s="18" t="s">
        <v>79</v>
      </c>
      <c r="H7" s="32">
        <v>38.080253952000007</v>
      </c>
      <c r="I7" s="19">
        <f t="shared" ref="I7:I10" si="0">H7*(1-$M$4)</f>
        <v>38.080253952000007</v>
      </c>
      <c r="J7" s="20" t="s">
        <v>15</v>
      </c>
      <c r="K7" s="21"/>
      <c r="L7" s="22"/>
      <c r="M7" s="23">
        <f t="shared" ref="M7:M10" si="1">I7*L7</f>
        <v>0</v>
      </c>
    </row>
    <row r="8" spans="1:13" s="24" customFormat="1" ht="130.5" customHeight="1">
      <c r="A8" s="15" t="s">
        <v>175</v>
      </c>
      <c r="B8" s="16" t="s">
        <v>174</v>
      </c>
      <c r="C8" s="28"/>
      <c r="D8" s="26"/>
      <c r="E8" s="27" t="s">
        <v>130</v>
      </c>
      <c r="F8" s="18"/>
      <c r="G8" s="18" t="s">
        <v>79</v>
      </c>
      <c r="H8" s="32">
        <v>56.316464455680006</v>
      </c>
      <c r="I8" s="19">
        <f t="shared" si="0"/>
        <v>56.316464455680006</v>
      </c>
      <c r="J8" s="20" t="s">
        <v>15</v>
      </c>
      <c r="K8" s="21"/>
      <c r="L8" s="22"/>
      <c r="M8" s="23">
        <f t="shared" si="1"/>
        <v>0</v>
      </c>
    </row>
    <row r="9" spans="1:13" s="24" customFormat="1" ht="130.5" customHeight="1">
      <c r="A9" s="29" t="s">
        <v>135</v>
      </c>
      <c r="B9" s="16" t="s">
        <v>138</v>
      </c>
      <c r="C9" s="28"/>
      <c r="D9" s="26"/>
      <c r="E9" s="27" t="s">
        <v>136</v>
      </c>
      <c r="F9" s="18"/>
      <c r="G9" s="18" t="s">
        <v>137</v>
      </c>
      <c r="H9" s="32">
        <v>30.146867712000002</v>
      </c>
      <c r="I9" s="19">
        <f t="shared" si="0"/>
        <v>30.146867712000002</v>
      </c>
      <c r="J9" s="20" t="s">
        <v>15</v>
      </c>
      <c r="K9" s="21"/>
      <c r="L9" s="22"/>
      <c r="M9" s="23">
        <f t="shared" si="1"/>
        <v>0</v>
      </c>
    </row>
    <row r="10" spans="1:13" s="24" customFormat="1" ht="130.5" customHeight="1">
      <c r="A10" s="29" t="s">
        <v>57</v>
      </c>
      <c r="B10" s="16" t="s">
        <v>75</v>
      </c>
      <c r="C10" s="26"/>
      <c r="D10" s="26"/>
      <c r="E10" s="30" t="s">
        <v>127</v>
      </c>
      <c r="F10" s="18"/>
      <c r="G10" s="18" t="s">
        <v>80</v>
      </c>
      <c r="H10" s="32">
        <v>10.933386240000001</v>
      </c>
      <c r="I10" s="19">
        <f t="shared" si="0"/>
        <v>10.933386240000001</v>
      </c>
      <c r="J10" s="20" t="s">
        <v>15</v>
      </c>
      <c r="K10" s="21"/>
      <c r="L10" s="22"/>
      <c r="M10" s="23">
        <f t="shared" si="1"/>
        <v>0</v>
      </c>
    </row>
  </sheetData>
  <mergeCells count="5">
    <mergeCell ref="H1:M1"/>
    <mergeCell ref="I2:L2"/>
    <mergeCell ref="I3:L3"/>
    <mergeCell ref="I4:L4"/>
    <mergeCell ref="A5:L5"/>
  </mergeCells>
  <hyperlinks>
    <hyperlink ref="E7" r:id="rId1" display="https://daylightitalia.com/en/products/smd-e-cob/goccia-led-bt/"/>
    <hyperlink ref="E9" r:id="rId2" display="https://daylightitalia.com/en/products/smd-e-cob/g4-12-24v/"/>
    <hyperlink ref="E10" r:id="rId3" display="https://daylightitalia.com/en/products/smd-e-cob/votiva-led/"/>
    <hyperlink ref="E8" r:id="rId4" display="https://daylightitalia.com/en/products/smd-e-cob/goccia-led-bt/"/>
  </hyperlinks>
  <pageMargins left="0.7" right="0.7" top="0.75" bottom="0.75" header="0.3" footer="0.3"/>
  <pageSetup paperSize="9" orientation="portrait" r:id="rId5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M13"/>
  <sheetViews>
    <sheetView zoomScale="65" zoomScaleNormal="65" workbookViewId="0">
      <selection activeCell="M4" sqref="M4"/>
    </sheetView>
  </sheetViews>
  <sheetFormatPr defaultRowHeight="15"/>
  <cols>
    <col min="1" max="1" width="22.7109375" customWidth="1"/>
    <col min="2" max="2" width="62.85546875" customWidth="1"/>
    <col min="3" max="3" width="26.85546875" customWidth="1"/>
    <col min="4" max="4" width="22.140625" customWidth="1"/>
    <col min="5" max="5" width="16.85546875" customWidth="1"/>
    <col min="6" max="6" width="19" customWidth="1"/>
    <col min="7" max="7" width="15.85546875" customWidth="1"/>
    <col min="8" max="8" width="22.140625" customWidth="1"/>
    <col min="9" max="9" width="20.5703125" customWidth="1"/>
    <col min="10" max="10" width="6.140625" customWidth="1"/>
    <col min="11" max="11" width="16.85546875" customWidth="1"/>
    <col min="12" max="12" width="15.28515625" customWidth="1"/>
    <col min="13" max="13" width="19.5703125" customWidth="1"/>
  </cols>
  <sheetData>
    <row r="1" spans="1:13" ht="63" customHeight="1">
      <c r="A1" s="1"/>
      <c r="B1" s="2"/>
      <c r="C1" s="2"/>
      <c r="D1" s="2"/>
      <c r="E1" s="2"/>
      <c r="F1" s="2"/>
      <c r="G1" s="2"/>
      <c r="H1" s="90" t="s">
        <v>142</v>
      </c>
      <c r="I1" s="90"/>
      <c r="J1" s="90"/>
      <c r="K1" s="90"/>
      <c r="L1" s="90"/>
      <c r="M1" s="91"/>
    </row>
    <row r="2" spans="1:13" ht="65.25" customHeight="1">
      <c r="A2" s="3"/>
      <c r="B2" s="4"/>
      <c r="C2" s="4"/>
      <c r="D2" s="4"/>
      <c r="E2" s="4"/>
      <c r="F2" s="4"/>
      <c r="G2" s="4"/>
      <c r="H2" s="4"/>
      <c r="I2" s="92"/>
      <c r="J2" s="92"/>
      <c r="K2" s="92"/>
      <c r="L2" s="92"/>
      <c r="M2" s="5"/>
    </row>
    <row r="3" spans="1:13" ht="28.5" customHeight="1">
      <c r="A3" s="6" t="s">
        <v>0</v>
      </c>
      <c r="B3" s="7">
        <f>'SPIS TREŚCI'!B3</f>
        <v>44562</v>
      </c>
      <c r="C3" s="4"/>
      <c r="D3" s="4"/>
      <c r="E3" s="4"/>
      <c r="F3" s="4"/>
      <c r="G3" s="4"/>
      <c r="H3" s="4"/>
      <c r="I3" s="93" t="s">
        <v>16</v>
      </c>
      <c r="J3" s="93"/>
      <c r="K3" s="93"/>
      <c r="L3" s="93"/>
      <c r="M3" s="8">
        <f>SUM(M7:M13)</f>
        <v>0</v>
      </c>
    </row>
    <row r="4" spans="1:13" ht="28.5" customHeight="1" thickBot="1">
      <c r="A4" s="6" t="s">
        <v>134</v>
      </c>
      <c r="B4" s="7">
        <f>'SPIS TREŚCI'!B4</f>
        <v>44554</v>
      </c>
      <c r="C4" s="4"/>
      <c r="D4" s="4"/>
      <c r="E4" s="4"/>
      <c r="F4" s="4"/>
      <c r="G4" s="4"/>
      <c r="H4" s="4"/>
      <c r="I4" s="94" t="s">
        <v>1</v>
      </c>
      <c r="J4" s="94"/>
      <c r="K4" s="94"/>
      <c r="L4" s="94"/>
      <c r="M4" s="9"/>
    </row>
    <row r="5" spans="1:13" s="10" customFormat="1" ht="63" customHeight="1" thickBot="1">
      <c r="A5" s="99" t="s">
        <v>176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73"/>
    </row>
    <row r="6" spans="1:13" s="14" customFormat="1" ht="55.5" customHeight="1">
      <c r="A6" s="11" t="s">
        <v>2</v>
      </c>
      <c r="B6" s="11" t="s">
        <v>3</v>
      </c>
      <c r="C6" s="11" t="s">
        <v>4</v>
      </c>
      <c r="D6" s="11" t="s">
        <v>5</v>
      </c>
      <c r="E6" s="11" t="s">
        <v>6</v>
      </c>
      <c r="F6" s="11" t="s">
        <v>7</v>
      </c>
      <c r="G6" s="11" t="s">
        <v>8</v>
      </c>
      <c r="H6" s="12" t="s">
        <v>9</v>
      </c>
      <c r="I6" s="13" t="s">
        <v>10</v>
      </c>
      <c r="J6" s="11" t="s">
        <v>11</v>
      </c>
      <c r="K6" s="11" t="s">
        <v>12</v>
      </c>
      <c r="L6" s="11" t="s">
        <v>13</v>
      </c>
      <c r="M6" s="11" t="s">
        <v>14</v>
      </c>
    </row>
    <row r="7" spans="1:13" s="24" customFormat="1" ht="130.5" customHeight="1">
      <c r="A7" s="15" t="s">
        <v>177</v>
      </c>
      <c r="B7" s="16" t="s">
        <v>178</v>
      </c>
      <c r="C7" s="28"/>
      <c r="D7" s="28"/>
      <c r="E7" s="27" t="s">
        <v>184</v>
      </c>
      <c r="F7" s="18"/>
      <c r="G7" s="18" t="s">
        <v>183</v>
      </c>
      <c r="H7" s="32">
        <v>159.93706659840001</v>
      </c>
      <c r="I7" s="19">
        <f>H7*(1-$M$4)</f>
        <v>159.93706659840001</v>
      </c>
      <c r="J7" s="20" t="s">
        <v>15</v>
      </c>
      <c r="K7" s="21"/>
      <c r="L7" s="22"/>
      <c r="M7" s="23">
        <f t="shared" ref="M7:M13" si="0">I7*L7</f>
        <v>0</v>
      </c>
    </row>
    <row r="8" spans="1:13" s="24" customFormat="1" ht="130.5" customHeight="1">
      <c r="A8" s="15" t="s">
        <v>179</v>
      </c>
      <c r="B8" s="16" t="s">
        <v>180</v>
      </c>
      <c r="C8" s="28"/>
      <c r="D8" s="28"/>
      <c r="E8" s="27" t="s">
        <v>184</v>
      </c>
      <c r="F8" s="18"/>
      <c r="G8" s="18" t="s">
        <v>79</v>
      </c>
      <c r="H8" s="32">
        <v>63.467089920000014</v>
      </c>
      <c r="I8" s="19">
        <f t="shared" ref="I8:I13" si="1">H8*(1-$M$4)</f>
        <v>63.467089920000014</v>
      </c>
      <c r="J8" s="20" t="s">
        <v>15</v>
      </c>
      <c r="K8" s="21"/>
      <c r="L8" s="22"/>
      <c r="M8" s="23">
        <f t="shared" si="0"/>
        <v>0</v>
      </c>
    </row>
    <row r="9" spans="1:13" s="24" customFormat="1" ht="130.5" customHeight="1">
      <c r="A9" s="15" t="s">
        <v>181</v>
      </c>
      <c r="B9" s="16" t="s">
        <v>182</v>
      </c>
      <c r="C9" s="28"/>
      <c r="D9" s="28"/>
      <c r="E9" s="27" t="s">
        <v>184</v>
      </c>
      <c r="F9" s="18"/>
      <c r="G9" s="18" t="s">
        <v>79</v>
      </c>
      <c r="H9" s="33">
        <v>63.467089920000014</v>
      </c>
      <c r="I9" s="19">
        <f t="shared" si="1"/>
        <v>63.467089920000014</v>
      </c>
      <c r="J9" s="20" t="s">
        <v>15</v>
      </c>
      <c r="K9" s="21"/>
      <c r="L9" s="22"/>
      <c r="M9" s="23">
        <f t="shared" si="0"/>
        <v>0</v>
      </c>
    </row>
    <row r="10" spans="1:13" s="24" customFormat="1" ht="130.5" customHeight="1">
      <c r="A10" s="15" t="s">
        <v>247</v>
      </c>
      <c r="B10" s="16" t="s">
        <v>248</v>
      </c>
      <c r="C10" s="28"/>
      <c r="D10" s="26"/>
      <c r="E10" s="27" t="s">
        <v>271</v>
      </c>
      <c r="F10" s="18"/>
      <c r="G10" s="18" t="s">
        <v>79</v>
      </c>
      <c r="H10" s="32">
        <v>82.62</v>
      </c>
      <c r="I10" s="19">
        <f t="shared" si="1"/>
        <v>82.62</v>
      </c>
      <c r="J10" s="20" t="s">
        <v>15</v>
      </c>
      <c r="K10" s="21"/>
      <c r="L10" s="22"/>
      <c r="M10" s="23">
        <f t="shared" si="0"/>
        <v>0</v>
      </c>
    </row>
    <row r="11" spans="1:13" s="24" customFormat="1" ht="130.5" customHeight="1">
      <c r="A11" s="15" t="s">
        <v>249</v>
      </c>
      <c r="B11" s="16" t="s">
        <v>250</v>
      </c>
      <c r="C11" s="28"/>
      <c r="D11" s="26"/>
      <c r="E11" s="27" t="s">
        <v>271</v>
      </c>
      <c r="F11" s="18"/>
      <c r="G11" s="18" t="s">
        <v>79</v>
      </c>
      <c r="H11" s="32">
        <v>88.02000000000001</v>
      </c>
      <c r="I11" s="19">
        <f t="shared" si="1"/>
        <v>88.02000000000001</v>
      </c>
      <c r="J11" s="20" t="s">
        <v>15</v>
      </c>
      <c r="K11" s="21"/>
      <c r="L11" s="22"/>
      <c r="M11" s="23">
        <f t="shared" si="0"/>
        <v>0</v>
      </c>
    </row>
    <row r="12" spans="1:13" s="24" customFormat="1" ht="130.5" customHeight="1">
      <c r="A12" s="15" t="s">
        <v>251</v>
      </c>
      <c r="B12" s="16" t="s">
        <v>252</v>
      </c>
      <c r="C12" s="28"/>
      <c r="D12" s="26"/>
      <c r="E12" s="27" t="s">
        <v>270</v>
      </c>
      <c r="F12" s="18"/>
      <c r="G12" s="18" t="s">
        <v>80</v>
      </c>
      <c r="H12" s="32">
        <v>51.3</v>
      </c>
      <c r="I12" s="19">
        <f t="shared" si="1"/>
        <v>51.3</v>
      </c>
      <c r="J12" s="20" t="s">
        <v>15</v>
      </c>
      <c r="K12" s="21"/>
      <c r="L12" s="22"/>
      <c r="M12" s="23">
        <f t="shared" si="0"/>
        <v>0</v>
      </c>
    </row>
    <row r="13" spans="1:13" s="24" customFormat="1" ht="130.5" customHeight="1">
      <c r="A13" s="15" t="s">
        <v>253</v>
      </c>
      <c r="B13" s="16" t="s">
        <v>254</v>
      </c>
      <c r="C13" s="28"/>
      <c r="D13" s="26"/>
      <c r="E13" s="27" t="s">
        <v>270</v>
      </c>
      <c r="F13" s="18"/>
      <c r="G13" s="18" t="s">
        <v>80</v>
      </c>
      <c r="H13" s="32">
        <v>55.08</v>
      </c>
      <c r="I13" s="19">
        <f t="shared" si="1"/>
        <v>55.08</v>
      </c>
      <c r="J13" s="20" t="s">
        <v>15</v>
      </c>
      <c r="K13" s="21"/>
      <c r="L13" s="22"/>
      <c r="M13" s="23">
        <f t="shared" si="0"/>
        <v>0</v>
      </c>
    </row>
  </sheetData>
  <mergeCells count="5">
    <mergeCell ref="H1:M1"/>
    <mergeCell ref="I2:L2"/>
    <mergeCell ref="I3:L3"/>
    <mergeCell ref="I4:L4"/>
    <mergeCell ref="A5:L5"/>
  </mergeCells>
  <hyperlinks>
    <hyperlink ref="E7" r:id="rId1"/>
    <hyperlink ref="E8" r:id="rId2"/>
    <hyperlink ref="E9" r:id="rId3"/>
    <hyperlink ref="E12" r:id="rId4" display="https://daylightitalia.com/en/products/filament-led/filament-t28/"/>
    <hyperlink ref="E13" r:id="rId5" display="https://daylightitalia.com/en/products/filament-led/filament-t28/"/>
    <hyperlink ref="E10" r:id="rId6"/>
    <hyperlink ref="E11" r:id="rId7"/>
  </hyperlinks>
  <pageMargins left="0.7" right="0.7" top="0.75" bottom="0.75" header="0.3" footer="0.3"/>
  <pageSetup paperSize="9" orientation="portrait" r:id="rId8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M25"/>
  <sheetViews>
    <sheetView zoomScale="65" zoomScaleNormal="65" workbookViewId="0">
      <selection activeCell="M4" sqref="M4"/>
    </sheetView>
  </sheetViews>
  <sheetFormatPr defaultRowHeight="15"/>
  <cols>
    <col min="1" max="1" width="22.7109375" customWidth="1"/>
    <col min="2" max="2" width="62.85546875" customWidth="1"/>
    <col min="3" max="3" width="26.85546875" customWidth="1"/>
    <col min="4" max="4" width="22.140625" customWidth="1"/>
    <col min="5" max="5" width="16.85546875" customWidth="1"/>
    <col min="6" max="6" width="19" customWidth="1"/>
    <col min="7" max="7" width="15.85546875" customWidth="1"/>
    <col min="8" max="8" width="22.140625" customWidth="1"/>
    <col min="9" max="9" width="20.5703125" customWidth="1"/>
    <col min="10" max="10" width="6.140625" customWidth="1"/>
    <col min="11" max="11" width="16.85546875" customWidth="1"/>
    <col min="12" max="12" width="15.28515625" customWidth="1"/>
    <col min="13" max="13" width="19.5703125" customWidth="1"/>
  </cols>
  <sheetData>
    <row r="1" spans="1:13" ht="63" customHeight="1">
      <c r="A1" s="1"/>
      <c r="B1" s="2"/>
      <c r="C1" s="2"/>
      <c r="D1" s="2"/>
      <c r="E1" s="2"/>
      <c r="F1" s="2"/>
      <c r="G1" s="2"/>
      <c r="H1" s="90" t="s">
        <v>142</v>
      </c>
      <c r="I1" s="90"/>
      <c r="J1" s="90"/>
      <c r="K1" s="90"/>
      <c r="L1" s="90"/>
      <c r="M1" s="91"/>
    </row>
    <row r="2" spans="1:13" ht="65.25" customHeight="1">
      <c r="A2" s="3"/>
      <c r="B2" s="4"/>
      <c r="C2" s="4"/>
      <c r="D2" s="4"/>
      <c r="E2" s="4"/>
      <c r="F2" s="4"/>
      <c r="G2" s="4"/>
      <c r="H2" s="4"/>
      <c r="I2" s="92"/>
      <c r="J2" s="92"/>
      <c r="K2" s="92"/>
      <c r="L2" s="92"/>
      <c r="M2" s="5"/>
    </row>
    <row r="3" spans="1:13" ht="28.5" customHeight="1">
      <c r="A3" s="6" t="s">
        <v>0</v>
      </c>
      <c r="B3" s="7">
        <f>'SPIS TREŚCI'!B3</f>
        <v>44562</v>
      </c>
      <c r="C3" s="4"/>
      <c r="D3" s="4"/>
      <c r="E3" s="4"/>
      <c r="F3" s="4"/>
      <c r="G3" s="4"/>
      <c r="H3" s="4"/>
      <c r="I3" s="93" t="s">
        <v>16</v>
      </c>
      <c r="J3" s="93"/>
      <c r="K3" s="93"/>
      <c r="L3" s="93"/>
      <c r="M3" s="8">
        <f>SUM(M7:M25)</f>
        <v>0</v>
      </c>
    </row>
    <row r="4" spans="1:13" ht="28.5" customHeight="1" thickBot="1">
      <c r="A4" s="6" t="s">
        <v>134</v>
      </c>
      <c r="B4" s="7">
        <f>'SPIS TREŚCI'!B4</f>
        <v>44554</v>
      </c>
      <c r="C4" s="4"/>
      <c r="D4" s="4"/>
      <c r="E4" s="4"/>
      <c r="F4" s="4"/>
      <c r="G4" s="4"/>
      <c r="H4" s="4"/>
      <c r="I4" s="94" t="s">
        <v>1</v>
      </c>
      <c r="J4" s="94"/>
      <c r="K4" s="94"/>
      <c r="L4" s="94"/>
      <c r="M4" s="9"/>
    </row>
    <row r="5" spans="1:13" s="10" customFormat="1" ht="63" customHeight="1" thickBot="1">
      <c r="A5" s="101" t="s">
        <v>274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74"/>
    </row>
    <row r="6" spans="1:13" s="14" customFormat="1" ht="55.5" customHeight="1">
      <c r="A6" s="11" t="s">
        <v>2</v>
      </c>
      <c r="B6" s="11" t="s">
        <v>3</v>
      </c>
      <c r="C6" s="11" t="s">
        <v>4</v>
      </c>
      <c r="D6" s="11" t="s">
        <v>5</v>
      </c>
      <c r="E6" s="11" t="s">
        <v>6</v>
      </c>
      <c r="F6" s="11" t="s">
        <v>7</v>
      </c>
      <c r="G6" s="11" t="s">
        <v>8</v>
      </c>
      <c r="H6" s="12" t="s">
        <v>9</v>
      </c>
      <c r="I6" s="13" t="s">
        <v>10</v>
      </c>
      <c r="J6" s="11" t="s">
        <v>11</v>
      </c>
      <c r="K6" s="11" t="s">
        <v>12</v>
      </c>
      <c r="L6" s="11" t="s">
        <v>13</v>
      </c>
      <c r="M6" s="11" t="s">
        <v>14</v>
      </c>
    </row>
    <row r="7" spans="1:13" s="24" customFormat="1" ht="130.5" customHeight="1">
      <c r="A7" s="15" t="s">
        <v>209</v>
      </c>
      <c r="B7" s="16" t="s">
        <v>210</v>
      </c>
      <c r="C7" s="28"/>
      <c r="D7" s="17"/>
      <c r="E7" s="27" t="s">
        <v>260</v>
      </c>
      <c r="F7" s="18"/>
      <c r="G7" s="18" t="s">
        <v>80</v>
      </c>
      <c r="H7" s="32">
        <v>19.439999999999998</v>
      </c>
      <c r="I7" s="19">
        <f t="shared" ref="I7:I25" si="0">H7*(1-$M$4)</f>
        <v>19.439999999999998</v>
      </c>
      <c r="J7" s="20" t="s">
        <v>15</v>
      </c>
      <c r="K7" s="34"/>
      <c r="L7" s="22"/>
      <c r="M7" s="23">
        <f>I7*L7</f>
        <v>0</v>
      </c>
    </row>
    <row r="8" spans="1:13" s="24" customFormat="1" ht="130.5" customHeight="1">
      <c r="A8" s="15" t="s">
        <v>211</v>
      </c>
      <c r="B8" s="16" t="s">
        <v>212</v>
      </c>
      <c r="C8" s="28"/>
      <c r="D8" s="17"/>
      <c r="E8" s="27" t="s">
        <v>260</v>
      </c>
      <c r="F8" s="18"/>
      <c r="G8" s="18" t="s">
        <v>80</v>
      </c>
      <c r="H8" s="32">
        <v>19.439999999999998</v>
      </c>
      <c r="I8" s="19">
        <f t="shared" si="0"/>
        <v>19.439999999999998</v>
      </c>
      <c r="J8" s="20" t="s">
        <v>15</v>
      </c>
      <c r="K8" s="21"/>
      <c r="L8" s="22"/>
      <c r="M8" s="23">
        <f t="shared" ref="M8:M25" si="1">I8*L8</f>
        <v>0</v>
      </c>
    </row>
    <row r="9" spans="1:13" s="24" customFormat="1" ht="130.5" customHeight="1">
      <c r="A9" s="15" t="s">
        <v>213</v>
      </c>
      <c r="B9" s="16" t="s">
        <v>214</v>
      </c>
      <c r="C9" s="28"/>
      <c r="D9" s="17"/>
      <c r="E9" s="27" t="s">
        <v>261</v>
      </c>
      <c r="F9" s="18"/>
      <c r="G9" s="18" t="s">
        <v>129</v>
      </c>
      <c r="H9" s="32">
        <v>17.927999999999997</v>
      </c>
      <c r="I9" s="19">
        <f t="shared" si="0"/>
        <v>17.927999999999997</v>
      </c>
      <c r="J9" s="20" t="s">
        <v>15</v>
      </c>
      <c r="K9" s="21"/>
      <c r="L9" s="22"/>
      <c r="M9" s="23">
        <f>I9*L9</f>
        <v>0</v>
      </c>
    </row>
    <row r="10" spans="1:13" s="24" customFormat="1" ht="130.5" customHeight="1">
      <c r="A10" s="15" t="s">
        <v>215</v>
      </c>
      <c r="B10" s="16" t="s">
        <v>216</v>
      </c>
      <c r="C10" s="28"/>
      <c r="D10" s="17"/>
      <c r="E10" s="27" t="s">
        <v>261</v>
      </c>
      <c r="F10" s="18"/>
      <c r="G10" s="18" t="s">
        <v>129</v>
      </c>
      <c r="H10" s="32">
        <v>17.927999999999997</v>
      </c>
      <c r="I10" s="19">
        <f t="shared" si="0"/>
        <v>17.927999999999997</v>
      </c>
      <c r="J10" s="20" t="s">
        <v>15</v>
      </c>
      <c r="K10" s="21"/>
      <c r="L10" s="22"/>
      <c r="M10" s="23">
        <f t="shared" si="1"/>
        <v>0</v>
      </c>
    </row>
    <row r="11" spans="1:13" s="24" customFormat="1" ht="130.5" customHeight="1">
      <c r="A11" s="15" t="s">
        <v>217</v>
      </c>
      <c r="B11" s="16" t="s">
        <v>218</v>
      </c>
      <c r="C11" s="28"/>
      <c r="D11" s="17"/>
      <c r="E11" s="27" t="s">
        <v>261</v>
      </c>
      <c r="F11" s="18"/>
      <c r="G11" s="18" t="s">
        <v>129</v>
      </c>
      <c r="H11" s="32">
        <v>17.927999999999997</v>
      </c>
      <c r="I11" s="19">
        <f t="shared" si="0"/>
        <v>17.927999999999997</v>
      </c>
      <c r="J11" s="20" t="s">
        <v>15</v>
      </c>
      <c r="K11" s="21"/>
      <c r="L11" s="22"/>
      <c r="M11" s="23">
        <f t="shared" si="1"/>
        <v>0</v>
      </c>
    </row>
    <row r="12" spans="1:13" s="24" customFormat="1" ht="130.5" customHeight="1">
      <c r="A12" s="29" t="s">
        <v>225</v>
      </c>
      <c r="B12" s="16" t="s">
        <v>226</v>
      </c>
      <c r="C12" s="28"/>
      <c r="D12" s="26"/>
      <c r="E12" s="30" t="s">
        <v>263</v>
      </c>
      <c r="F12" s="31"/>
      <c r="G12" s="18" t="s">
        <v>79</v>
      </c>
      <c r="H12" s="32">
        <v>3.78</v>
      </c>
      <c r="I12" s="19">
        <f>H12*(1-$M$4)</f>
        <v>3.78</v>
      </c>
      <c r="J12" s="20" t="s">
        <v>15</v>
      </c>
      <c r="K12" s="21"/>
      <c r="L12" s="22"/>
      <c r="M12" s="23">
        <f>I12*L12</f>
        <v>0</v>
      </c>
    </row>
    <row r="13" spans="1:13" s="24" customFormat="1" ht="130.5" customHeight="1">
      <c r="A13" s="15" t="s">
        <v>227</v>
      </c>
      <c r="B13" s="16" t="s">
        <v>228</v>
      </c>
      <c r="C13" s="28"/>
      <c r="D13" s="26"/>
      <c r="E13" s="30" t="s">
        <v>264</v>
      </c>
      <c r="F13" s="31"/>
      <c r="G13" s="18" t="s">
        <v>80</v>
      </c>
      <c r="H13" s="32">
        <v>7.56</v>
      </c>
      <c r="I13" s="19">
        <f t="shared" si="0"/>
        <v>7.56</v>
      </c>
      <c r="J13" s="20" t="s">
        <v>15</v>
      </c>
      <c r="K13" s="21"/>
      <c r="L13" s="22"/>
      <c r="M13" s="23">
        <f t="shared" si="1"/>
        <v>0</v>
      </c>
    </row>
    <row r="14" spans="1:13" s="24" customFormat="1" ht="130.5" customHeight="1">
      <c r="A14" s="15" t="s">
        <v>229</v>
      </c>
      <c r="B14" s="16" t="s">
        <v>230</v>
      </c>
      <c r="C14" s="28"/>
      <c r="D14" s="26"/>
      <c r="E14" s="30" t="s">
        <v>264</v>
      </c>
      <c r="F14" s="31"/>
      <c r="G14" s="18" t="s">
        <v>80</v>
      </c>
      <c r="H14" s="32">
        <v>7.56</v>
      </c>
      <c r="I14" s="19">
        <f t="shared" si="0"/>
        <v>7.56</v>
      </c>
      <c r="J14" s="20" t="s">
        <v>15</v>
      </c>
      <c r="K14" s="21"/>
      <c r="L14" s="22"/>
      <c r="M14" s="23">
        <f t="shared" si="1"/>
        <v>0</v>
      </c>
    </row>
    <row r="15" spans="1:13" s="24" customFormat="1" ht="130.5" customHeight="1">
      <c r="A15" s="15" t="s">
        <v>231</v>
      </c>
      <c r="B15" s="16" t="s">
        <v>232</v>
      </c>
      <c r="C15" s="28"/>
      <c r="D15" s="26"/>
      <c r="E15" s="30" t="s">
        <v>264</v>
      </c>
      <c r="F15" s="31"/>
      <c r="G15" s="18" t="s">
        <v>79</v>
      </c>
      <c r="H15" s="32">
        <v>7.56</v>
      </c>
      <c r="I15" s="19">
        <f t="shared" si="0"/>
        <v>7.56</v>
      </c>
      <c r="J15" s="20" t="s">
        <v>15</v>
      </c>
      <c r="K15" s="21"/>
      <c r="L15" s="22"/>
      <c r="M15" s="23">
        <f>I15*L15</f>
        <v>0</v>
      </c>
    </row>
    <row r="16" spans="1:13" s="24" customFormat="1" ht="130.5" customHeight="1">
      <c r="A16" s="15" t="s">
        <v>233</v>
      </c>
      <c r="B16" s="16" t="s">
        <v>234</v>
      </c>
      <c r="C16" s="28"/>
      <c r="D16" s="26"/>
      <c r="E16" s="30" t="s">
        <v>264</v>
      </c>
      <c r="F16" s="31"/>
      <c r="G16" s="18" t="s">
        <v>79</v>
      </c>
      <c r="H16" s="32">
        <v>7.56</v>
      </c>
      <c r="I16" s="19">
        <f t="shared" si="0"/>
        <v>7.56</v>
      </c>
      <c r="J16" s="20" t="s">
        <v>15</v>
      </c>
      <c r="K16" s="21"/>
      <c r="L16" s="22"/>
      <c r="M16" s="23">
        <f t="shared" si="1"/>
        <v>0</v>
      </c>
    </row>
    <row r="17" spans="1:13" s="24" customFormat="1" ht="130.5" customHeight="1">
      <c r="A17" s="15" t="s">
        <v>235</v>
      </c>
      <c r="B17" s="16" t="s">
        <v>236</v>
      </c>
      <c r="C17" s="28"/>
      <c r="D17" s="26"/>
      <c r="E17" s="30" t="s">
        <v>265</v>
      </c>
      <c r="F17" s="31"/>
      <c r="G17" s="18" t="s">
        <v>80</v>
      </c>
      <c r="H17" s="32">
        <v>7.56</v>
      </c>
      <c r="I17" s="19">
        <f t="shared" si="0"/>
        <v>7.56</v>
      </c>
      <c r="J17" s="20" t="s">
        <v>15</v>
      </c>
      <c r="K17" s="21"/>
      <c r="L17" s="22"/>
      <c r="M17" s="23">
        <f t="shared" si="1"/>
        <v>0</v>
      </c>
    </row>
    <row r="18" spans="1:13" s="24" customFormat="1" ht="130.5" customHeight="1">
      <c r="A18" s="15" t="s">
        <v>237</v>
      </c>
      <c r="B18" s="16" t="s">
        <v>238</v>
      </c>
      <c r="C18" s="28"/>
      <c r="D18" s="26"/>
      <c r="E18" s="30" t="s">
        <v>265</v>
      </c>
      <c r="F18" s="31"/>
      <c r="G18" s="18" t="s">
        <v>80</v>
      </c>
      <c r="H18" s="32">
        <v>7.56</v>
      </c>
      <c r="I18" s="19">
        <f t="shared" si="0"/>
        <v>7.56</v>
      </c>
      <c r="J18" s="20" t="s">
        <v>15</v>
      </c>
      <c r="K18" s="21"/>
      <c r="L18" s="22"/>
      <c r="M18" s="23">
        <f t="shared" si="1"/>
        <v>0</v>
      </c>
    </row>
    <row r="19" spans="1:13" s="24" customFormat="1" ht="130.5" customHeight="1">
      <c r="A19" s="15" t="s">
        <v>239</v>
      </c>
      <c r="B19" s="16" t="s">
        <v>240</v>
      </c>
      <c r="C19" s="28"/>
      <c r="D19" s="26"/>
      <c r="E19" s="30" t="s">
        <v>266</v>
      </c>
      <c r="F19" s="18"/>
      <c r="G19" s="18" t="s">
        <v>79</v>
      </c>
      <c r="H19" s="32">
        <v>37.799999999999997</v>
      </c>
      <c r="I19" s="19">
        <f t="shared" si="0"/>
        <v>37.799999999999997</v>
      </c>
      <c r="J19" s="20" t="s">
        <v>15</v>
      </c>
      <c r="K19" s="21"/>
      <c r="L19" s="22"/>
      <c r="M19" s="23">
        <f t="shared" si="1"/>
        <v>0</v>
      </c>
    </row>
    <row r="20" spans="1:13" s="24" customFormat="1" ht="130.5" customHeight="1">
      <c r="A20" s="15" t="s">
        <v>241</v>
      </c>
      <c r="B20" s="16" t="s">
        <v>242</v>
      </c>
      <c r="C20" s="28"/>
      <c r="D20" s="26"/>
      <c r="E20" s="30" t="s">
        <v>266</v>
      </c>
      <c r="F20" s="18"/>
      <c r="G20" s="18" t="s">
        <v>79</v>
      </c>
      <c r="H20" s="32">
        <v>27</v>
      </c>
      <c r="I20" s="19">
        <f t="shared" si="0"/>
        <v>27</v>
      </c>
      <c r="J20" s="20" t="s">
        <v>15</v>
      </c>
      <c r="K20" s="21"/>
      <c r="L20" s="22"/>
      <c r="M20" s="23">
        <f t="shared" si="1"/>
        <v>0</v>
      </c>
    </row>
    <row r="21" spans="1:13" s="24" customFormat="1" ht="130.5" customHeight="1">
      <c r="A21" s="15" t="s">
        <v>243</v>
      </c>
      <c r="B21" s="16" t="s">
        <v>244</v>
      </c>
      <c r="C21" s="28"/>
      <c r="D21" s="26"/>
      <c r="E21" s="27" t="s">
        <v>267</v>
      </c>
      <c r="F21" s="18"/>
      <c r="G21" s="18" t="s">
        <v>80</v>
      </c>
      <c r="H21" s="32">
        <v>17.82</v>
      </c>
      <c r="I21" s="19">
        <f t="shared" si="0"/>
        <v>17.82</v>
      </c>
      <c r="J21" s="20" t="s">
        <v>15</v>
      </c>
      <c r="K21" s="21"/>
      <c r="L21" s="22"/>
      <c r="M21" s="23">
        <f t="shared" si="1"/>
        <v>0</v>
      </c>
    </row>
    <row r="22" spans="1:13" s="24" customFormat="1" ht="130.5" customHeight="1">
      <c r="A22" s="29" t="s">
        <v>58</v>
      </c>
      <c r="B22" s="16" t="s">
        <v>76</v>
      </c>
      <c r="C22" s="28"/>
      <c r="D22" s="26"/>
      <c r="E22" s="30" t="s">
        <v>128</v>
      </c>
      <c r="F22" s="18"/>
      <c r="G22" s="18" t="s">
        <v>129</v>
      </c>
      <c r="H22" s="32">
        <v>68.756014080000014</v>
      </c>
      <c r="I22" s="19">
        <f t="shared" si="0"/>
        <v>68.756014080000014</v>
      </c>
      <c r="J22" s="20" t="s">
        <v>15</v>
      </c>
      <c r="K22" s="21"/>
      <c r="L22" s="22"/>
      <c r="M22" s="23">
        <f t="shared" si="1"/>
        <v>0</v>
      </c>
    </row>
    <row r="23" spans="1:13" s="24" customFormat="1" ht="130.5" customHeight="1">
      <c r="A23" s="15" t="s">
        <v>245</v>
      </c>
      <c r="B23" s="16" t="s">
        <v>246</v>
      </c>
      <c r="C23" s="28"/>
      <c r="D23" s="26"/>
      <c r="E23" s="30" t="s">
        <v>269</v>
      </c>
      <c r="F23" s="18"/>
      <c r="G23" s="18" t="s">
        <v>268</v>
      </c>
      <c r="H23" s="32">
        <v>27</v>
      </c>
      <c r="I23" s="19">
        <f t="shared" si="0"/>
        <v>27</v>
      </c>
      <c r="J23" s="20" t="s">
        <v>15</v>
      </c>
      <c r="K23" s="21"/>
      <c r="L23" s="22"/>
      <c r="M23" s="23">
        <f t="shared" si="1"/>
        <v>0</v>
      </c>
    </row>
    <row r="24" spans="1:13" s="24" customFormat="1" ht="130.5" customHeight="1">
      <c r="A24" s="15" t="s">
        <v>255</v>
      </c>
      <c r="B24" s="16" t="s">
        <v>256</v>
      </c>
      <c r="C24" s="28"/>
      <c r="D24" s="26"/>
      <c r="E24" s="30" t="s">
        <v>272</v>
      </c>
      <c r="F24" s="18"/>
      <c r="G24" s="18"/>
      <c r="H24" s="32">
        <v>75.599999999999994</v>
      </c>
      <c r="I24" s="19">
        <f t="shared" si="0"/>
        <v>75.599999999999994</v>
      </c>
      <c r="J24" s="20" t="s">
        <v>15</v>
      </c>
      <c r="K24" s="21"/>
      <c r="L24" s="22"/>
      <c r="M24" s="23">
        <f t="shared" si="1"/>
        <v>0</v>
      </c>
    </row>
    <row r="25" spans="1:13" s="24" customFormat="1" ht="130.5" customHeight="1">
      <c r="A25" s="15" t="s">
        <v>257</v>
      </c>
      <c r="B25" s="16" t="s">
        <v>258</v>
      </c>
      <c r="C25" s="28"/>
      <c r="D25" s="26"/>
      <c r="E25" s="30" t="s">
        <v>272</v>
      </c>
      <c r="F25" s="18"/>
      <c r="G25" s="18"/>
      <c r="H25" s="32">
        <v>75.599999999999994</v>
      </c>
      <c r="I25" s="19">
        <f t="shared" si="0"/>
        <v>75.599999999999994</v>
      </c>
      <c r="J25" s="20" t="s">
        <v>15</v>
      </c>
      <c r="K25" s="21"/>
      <c r="L25" s="22"/>
      <c r="M25" s="23">
        <f t="shared" si="1"/>
        <v>0</v>
      </c>
    </row>
  </sheetData>
  <mergeCells count="5">
    <mergeCell ref="H1:M1"/>
    <mergeCell ref="I2:L2"/>
    <mergeCell ref="I3:L3"/>
    <mergeCell ref="I4:L4"/>
    <mergeCell ref="A5:L5"/>
  </mergeCells>
  <hyperlinks>
    <hyperlink ref="E7" r:id="rId1" display="https://daylightitalia.com/en/products/filament-led/filament-t25-clear-frosted/"/>
    <hyperlink ref="E8" r:id="rId2" display="https://daylightitalia.com/en/products/filament-led/filament-t25-clear-frosted/"/>
    <hyperlink ref="E9" r:id="rId3"/>
    <hyperlink ref="E10" r:id="rId4"/>
    <hyperlink ref="E11" r:id="rId5"/>
    <hyperlink ref="E12" r:id="rId6"/>
    <hyperlink ref="E13" r:id="rId7"/>
    <hyperlink ref="E14" r:id="rId8"/>
    <hyperlink ref="E15" r:id="rId9"/>
    <hyperlink ref="E16" r:id="rId10"/>
    <hyperlink ref="E17" r:id="rId11"/>
    <hyperlink ref="E18" r:id="rId12"/>
    <hyperlink ref="E19" r:id="rId13"/>
    <hyperlink ref="E20" r:id="rId14"/>
    <hyperlink ref="E21" r:id="rId15"/>
    <hyperlink ref="E23" r:id="rId16"/>
    <hyperlink ref="E24" r:id="rId17"/>
    <hyperlink ref="E25" r:id="rId18"/>
    <hyperlink ref="E22" r:id="rId19" display="https://daylightitalia.com/en/products/smd-e-cob/ar111-gu10/"/>
  </hyperlinks>
  <pageMargins left="0.7" right="0.7" top="0.75" bottom="0.75" header="0.3" footer="0.3"/>
  <pageSetup paperSize="9" orientation="portrait" r:id="rId20"/>
  <drawing r:id="rId2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60"/>
  <sheetViews>
    <sheetView zoomScale="65" zoomScaleNormal="65" workbookViewId="0">
      <selection activeCell="M4" sqref="M4"/>
    </sheetView>
  </sheetViews>
  <sheetFormatPr defaultRowHeight="15"/>
  <cols>
    <col min="1" max="1" width="22.7109375" customWidth="1"/>
    <col min="2" max="2" width="62.85546875" customWidth="1"/>
    <col min="3" max="3" width="26.85546875" customWidth="1"/>
    <col min="4" max="4" width="22.140625" customWidth="1"/>
    <col min="5" max="5" width="16.85546875" customWidth="1"/>
    <col min="6" max="6" width="19" customWidth="1"/>
    <col min="7" max="7" width="15.85546875" customWidth="1"/>
    <col min="8" max="8" width="22.140625" customWidth="1"/>
    <col min="9" max="9" width="20.5703125" customWidth="1"/>
    <col min="10" max="10" width="6.140625" customWidth="1"/>
    <col min="11" max="11" width="16.85546875" customWidth="1"/>
    <col min="12" max="12" width="15.28515625" customWidth="1"/>
    <col min="13" max="13" width="19.5703125" customWidth="1"/>
  </cols>
  <sheetData>
    <row r="1" spans="1:13" ht="63" customHeight="1">
      <c r="A1" s="1"/>
      <c r="B1" s="2"/>
      <c r="C1" s="2"/>
      <c r="D1" s="2"/>
      <c r="E1" s="2"/>
      <c r="F1" s="2"/>
      <c r="G1" s="2"/>
      <c r="H1" s="90" t="s">
        <v>142</v>
      </c>
      <c r="I1" s="90"/>
      <c r="J1" s="90"/>
      <c r="K1" s="90"/>
      <c r="L1" s="90"/>
      <c r="M1" s="91"/>
    </row>
    <row r="2" spans="1:13" ht="65.25" customHeight="1">
      <c r="A2" s="3"/>
      <c r="B2" s="4"/>
      <c r="C2" s="4"/>
      <c r="D2" s="4"/>
      <c r="E2" s="4"/>
      <c r="F2" s="4"/>
      <c r="G2" s="4"/>
      <c r="H2" s="4"/>
      <c r="I2" s="92"/>
      <c r="J2" s="92"/>
      <c r="K2" s="92"/>
      <c r="L2" s="92"/>
      <c r="M2" s="5"/>
    </row>
    <row r="3" spans="1:13" ht="28.5" customHeight="1">
      <c r="A3" s="6" t="s">
        <v>0</v>
      </c>
      <c r="B3" s="7">
        <f>'SPIS TREŚCI'!B3</f>
        <v>44562</v>
      </c>
      <c r="C3" s="4"/>
      <c r="D3" s="4"/>
      <c r="E3" s="4"/>
      <c r="F3" s="4"/>
      <c r="G3" s="4"/>
      <c r="H3" s="4"/>
      <c r="I3" s="93" t="s">
        <v>16</v>
      </c>
      <c r="J3" s="93"/>
      <c r="K3" s="93"/>
      <c r="L3" s="93"/>
      <c r="M3" s="8">
        <f>SUM(M7:M60)</f>
        <v>0</v>
      </c>
    </row>
    <row r="4" spans="1:13" ht="28.5" customHeight="1" thickBot="1">
      <c r="A4" s="6" t="s">
        <v>134</v>
      </c>
      <c r="B4" s="7">
        <f>'SPIS TREŚCI'!B4</f>
        <v>44554</v>
      </c>
      <c r="C4" s="4"/>
      <c r="D4" s="4"/>
      <c r="E4" s="4"/>
      <c r="F4" s="4"/>
      <c r="G4" s="4"/>
      <c r="H4" s="4"/>
      <c r="I4" s="94" t="s">
        <v>1</v>
      </c>
      <c r="J4" s="94"/>
      <c r="K4" s="94"/>
      <c r="L4" s="94"/>
      <c r="M4" s="9"/>
    </row>
    <row r="5" spans="1:13" s="10" customFormat="1" ht="63" customHeight="1" thickBot="1">
      <c r="A5" s="103" t="s">
        <v>17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25"/>
    </row>
    <row r="6" spans="1:13" s="14" customFormat="1" ht="55.5" customHeight="1">
      <c r="A6" s="11" t="s">
        <v>2</v>
      </c>
      <c r="B6" s="11" t="s">
        <v>3</v>
      </c>
      <c r="C6" s="11" t="s">
        <v>4</v>
      </c>
      <c r="D6" s="11" t="s">
        <v>5</v>
      </c>
      <c r="E6" s="11" t="s">
        <v>6</v>
      </c>
      <c r="F6" s="11" t="s">
        <v>7</v>
      </c>
      <c r="G6" s="11" t="s">
        <v>8</v>
      </c>
      <c r="H6" s="12" t="s">
        <v>9</v>
      </c>
      <c r="I6" s="13" t="s">
        <v>10</v>
      </c>
      <c r="J6" s="11" t="s">
        <v>11</v>
      </c>
      <c r="K6" s="11" t="s">
        <v>12</v>
      </c>
      <c r="L6" s="11" t="s">
        <v>13</v>
      </c>
      <c r="M6" s="11" t="s">
        <v>14</v>
      </c>
    </row>
    <row r="7" spans="1:13" s="24" customFormat="1" ht="130.5" customHeight="1">
      <c r="A7" s="29" t="s">
        <v>203</v>
      </c>
      <c r="B7" s="16" t="s">
        <v>204</v>
      </c>
      <c r="C7" s="28"/>
      <c r="D7" s="26"/>
      <c r="E7" s="27" t="s">
        <v>259</v>
      </c>
      <c r="F7" s="18"/>
      <c r="G7" s="18" t="s">
        <v>79</v>
      </c>
      <c r="H7" s="32">
        <v>42.120992010240009</v>
      </c>
      <c r="I7" s="19">
        <f t="shared" ref="I7:I11" si="0">H7*(1-$M$4)</f>
        <v>42.120992010240009</v>
      </c>
      <c r="J7" s="20" t="s">
        <v>15</v>
      </c>
      <c r="K7" s="21"/>
      <c r="L7" s="22"/>
      <c r="M7" s="23">
        <f t="shared" ref="M7:M11" si="1">I7*L7</f>
        <v>0</v>
      </c>
    </row>
    <row r="8" spans="1:13" s="24" customFormat="1" ht="130.5" customHeight="1">
      <c r="A8" s="29" t="s">
        <v>205</v>
      </c>
      <c r="B8" s="16" t="s">
        <v>206</v>
      </c>
      <c r="C8" s="28"/>
      <c r="D8" s="26"/>
      <c r="E8" s="27" t="s">
        <v>259</v>
      </c>
      <c r="F8" s="18"/>
      <c r="G8" s="18" t="s">
        <v>79</v>
      </c>
      <c r="H8" s="33">
        <v>60.505292390400029</v>
      </c>
      <c r="I8" s="19">
        <f t="shared" si="0"/>
        <v>60.505292390400029</v>
      </c>
      <c r="J8" s="20" t="s">
        <v>15</v>
      </c>
      <c r="K8" s="21"/>
      <c r="L8" s="22"/>
      <c r="M8" s="23">
        <f t="shared" si="1"/>
        <v>0</v>
      </c>
    </row>
    <row r="9" spans="1:13" s="24" customFormat="1" ht="130.5" customHeight="1">
      <c r="A9" s="29" t="s">
        <v>207</v>
      </c>
      <c r="B9" s="16" t="s">
        <v>208</v>
      </c>
      <c r="C9"/>
      <c r="D9" s="26"/>
      <c r="E9" s="27" t="s">
        <v>259</v>
      </c>
      <c r="F9" s="18"/>
      <c r="G9" s="18" t="s">
        <v>79</v>
      </c>
      <c r="H9" s="32">
        <v>43.517267988480008</v>
      </c>
      <c r="I9" s="19">
        <f t="shared" si="0"/>
        <v>43.517267988480008</v>
      </c>
      <c r="J9" s="20" t="s">
        <v>15</v>
      </c>
      <c r="K9" s="21"/>
      <c r="L9" s="22"/>
      <c r="M9" s="23">
        <f t="shared" si="1"/>
        <v>0</v>
      </c>
    </row>
    <row r="10" spans="1:13" s="24" customFormat="1" ht="130.5" customHeight="1">
      <c r="A10" s="29" t="s">
        <v>219</v>
      </c>
      <c r="B10" s="16" t="s">
        <v>220</v>
      </c>
      <c r="C10" s="28"/>
      <c r="D10" s="17"/>
      <c r="E10" s="27" t="s">
        <v>262</v>
      </c>
      <c r="F10" s="18"/>
      <c r="G10" s="18" t="s">
        <v>79</v>
      </c>
      <c r="H10" s="32">
        <v>63.611999999999995</v>
      </c>
      <c r="I10" s="19">
        <f t="shared" si="0"/>
        <v>63.611999999999995</v>
      </c>
      <c r="J10" s="20" t="s">
        <v>15</v>
      </c>
      <c r="K10" s="21"/>
      <c r="L10" s="22"/>
      <c r="M10" s="23">
        <f t="shared" si="1"/>
        <v>0</v>
      </c>
    </row>
    <row r="11" spans="1:13" s="24" customFormat="1" ht="130.5" customHeight="1">
      <c r="A11" s="29" t="s">
        <v>221</v>
      </c>
      <c r="B11" s="16" t="s">
        <v>222</v>
      </c>
      <c r="C11" s="28"/>
      <c r="D11" s="17"/>
      <c r="E11" s="27" t="s">
        <v>262</v>
      </c>
      <c r="F11" s="18"/>
      <c r="G11" s="18" t="s">
        <v>79</v>
      </c>
      <c r="H11" s="32">
        <v>72.575999999999993</v>
      </c>
      <c r="I11" s="19">
        <f t="shared" si="0"/>
        <v>72.575999999999993</v>
      </c>
      <c r="J11" s="20" t="s">
        <v>15</v>
      </c>
      <c r="K11" s="21"/>
      <c r="L11" s="22"/>
      <c r="M11" s="23">
        <f t="shared" si="1"/>
        <v>0</v>
      </c>
    </row>
    <row r="12" spans="1:13" s="24" customFormat="1" ht="130.5" customHeight="1">
      <c r="A12" s="29" t="s">
        <v>223</v>
      </c>
      <c r="B12" s="16" t="s">
        <v>224</v>
      </c>
      <c r="C12" s="28"/>
      <c r="D12" s="17"/>
      <c r="E12" s="27" t="s">
        <v>262</v>
      </c>
      <c r="F12" s="31"/>
      <c r="G12" s="18" t="s">
        <v>79</v>
      </c>
      <c r="H12" s="32">
        <v>72.575999999999993</v>
      </c>
      <c r="I12" s="19">
        <f>H12*(1-$M$4)</f>
        <v>72.575999999999993</v>
      </c>
      <c r="J12" s="20" t="s">
        <v>15</v>
      </c>
      <c r="K12" s="21"/>
      <c r="L12" s="22"/>
      <c r="M12" s="23">
        <f>I12*L12</f>
        <v>0</v>
      </c>
    </row>
    <row r="13" spans="1:13" s="24" customFormat="1" ht="130.5" customHeight="1">
      <c r="A13" s="15" t="s">
        <v>18</v>
      </c>
      <c r="B13" s="16" t="s">
        <v>60</v>
      </c>
      <c r="C13" s="26"/>
      <c r="D13" s="28"/>
      <c r="E13" s="27" t="s">
        <v>77</v>
      </c>
      <c r="F13" s="18"/>
      <c r="G13" s="18" t="s">
        <v>79</v>
      </c>
      <c r="H13" s="32">
        <v>76.689400320000004</v>
      </c>
      <c r="I13" s="19">
        <f>H13*(1-$M$4)</f>
        <v>76.689400320000004</v>
      </c>
      <c r="J13" s="20" t="s">
        <v>15</v>
      </c>
      <c r="K13" s="21"/>
      <c r="L13" s="22"/>
      <c r="M13" s="23">
        <f t="shared" ref="M13:M60" si="2">I13*L13</f>
        <v>0</v>
      </c>
    </row>
    <row r="14" spans="1:13" s="24" customFormat="1" ht="130.5" customHeight="1">
      <c r="A14" s="15" t="s">
        <v>19</v>
      </c>
      <c r="B14" s="16" t="s">
        <v>61</v>
      </c>
      <c r="C14"/>
      <c r="D14" s="26"/>
      <c r="E14" s="27" t="s">
        <v>78</v>
      </c>
      <c r="F14" s="18"/>
      <c r="G14" s="18" t="s">
        <v>79</v>
      </c>
      <c r="H14" s="32">
        <v>67.698229248000004</v>
      </c>
      <c r="I14" s="19">
        <f t="shared" ref="I14:I60" si="3">H14*(1-$M$4)</f>
        <v>67.698229248000004</v>
      </c>
      <c r="J14" s="20" t="s">
        <v>15</v>
      </c>
      <c r="K14" s="21"/>
      <c r="L14" s="22"/>
      <c r="M14" s="23">
        <f t="shared" si="2"/>
        <v>0</v>
      </c>
    </row>
    <row r="15" spans="1:13" s="24" customFormat="1" ht="130.5" customHeight="1">
      <c r="A15" s="15" t="s">
        <v>20</v>
      </c>
      <c r="B15" s="16" t="s">
        <v>62</v>
      </c>
      <c r="C15" s="26"/>
      <c r="D15" s="17"/>
      <c r="E15" s="27" t="s">
        <v>81</v>
      </c>
      <c r="F15" s="18"/>
      <c r="G15" s="18" t="s">
        <v>80</v>
      </c>
      <c r="H15" s="33">
        <v>72.468432000000007</v>
      </c>
      <c r="I15" s="19">
        <f t="shared" si="3"/>
        <v>72.468432000000007</v>
      </c>
      <c r="J15" s="20" t="s">
        <v>15</v>
      </c>
      <c r="K15" s="21"/>
      <c r="L15" s="22"/>
      <c r="M15" s="23">
        <f t="shared" si="2"/>
        <v>0</v>
      </c>
    </row>
    <row r="16" spans="1:13" s="24" customFormat="1" ht="130.5" customHeight="1">
      <c r="A16" s="15" t="s">
        <v>21</v>
      </c>
      <c r="B16" s="16" t="s">
        <v>63</v>
      </c>
      <c r="C16" s="28"/>
      <c r="D16" s="17"/>
      <c r="E16" s="27" t="s">
        <v>82</v>
      </c>
      <c r="F16" s="18"/>
      <c r="G16" s="18" t="s">
        <v>79</v>
      </c>
      <c r="H16" s="32">
        <v>280.31298048000008</v>
      </c>
      <c r="I16" s="19">
        <f t="shared" si="3"/>
        <v>280.31298048000008</v>
      </c>
      <c r="J16" s="20" t="s">
        <v>15</v>
      </c>
      <c r="K16" s="21"/>
      <c r="L16" s="22"/>
      <c r="M16" s="23">
        <f t="shared" si="2"/>
        <v>0</v>
      </c>
    </row>
    <row r="17" spans="1:13" s="24" customFormat="1" ht="130.5" customHeight="1">
      <c r="A17" s="15" t="s">
        <v>29</v>
      </c>
      <c r="B17" s="16" t="s">
        <v>71</v>
      </c>
      <c r="C17" s="28"/>
      <c r="D17" s="17"/>
      <c r="E17" s="27" t="s">
        <v>82</v>
      </c>
      <c r="F17" s="18"/>
      <c r="G17" s="18" t="s">
        <v>79</v>
      </c>
      <c r="H17" s="32">
        <v>264.44620800000007</v>
      </c>
      <c r="I17" s="19">
        <f t="shared" si="3"/>
        <v>264.44620800000007</v>
      </c>
      <c r="J17" s="20" t="s">
        <v>15</v>
      </c>
      <c r="K17" s="34"/>
      <c r="L17" s="22"/>
      <c r="M17" s="23">
        <f t="shared" si="2"/>
        <v>0</v>
      </c>
    </row>
    <row r="18" spans="1:13" s="24" customFormat="1" ht="130.5" customHeight="1">
      <c r="A18" s="15" t="s">
        <v>22</v>
      </c>
      <c r="B18" s="16" t="s">
        <v>64</v>
      </c>
      <c r="C18" s="28"/>
      <c r="D18" s="17"/>
      <c r="E18" s="27" t="s">
        <v>83</v>
      </c>
      <c r="F18" s="18"/>
      <c r="G18" s="18" t="s">
        <v>79</v>
      </c>
      <c r="H18" s="32">
        <v>317.33544960000006</v>
      </c>
      <c r="I18" s="19">
        <f t="shared" si="3"/>
        <v>317.33544960000006</v>
      </c>
      <c r="J18" s="20" t="s">
        <v>15</v>
      </c>
      <c r="K18" s="21"/>
      <c r="L18" s="22"/>
      <c r="M18" s="23">
        <f t="shared" si="2"/>
        <v>0</v>
      </c>
    </row>
    <row r="19" spans="1:13" s="24" customFormat="1" ht="130.5" customHeight="1">
      <c r="A19" s="15" t="s">
        <v>25</v>
      </c>
      <c r="B19" s="16" t="s">
        <v>67</v>
      </c>
      <c r="C19" s="28"/>
      <c r="D19" s="17"/>
      <c r="E19" s="27" t="s">
        <v>83</v>
      </c>
      <c r="F19" s="18"/>
      <c r="G19" s="18" t="s">
        <v>79</v>
      </c>
      <c r="H19" s="32">
        <v>280.31298048000008</v>
      </c>
      <c r="I19" s="19">
        <f t="shared" si="3"/>
        <v>280.31298048000008</v>
      </c>
      <c r="J19" s="20" t="s">
        <v>15</v>
      </c>
      <c r="K19" s="21"/>
      <c r="L19" s="22"/>
      <c r="M19" s="23">
        <f t="shared" si="2"/>
        <v>0</v>
      </c>
    </row>
    <row r="20" spans="1:13" s="24" customFormat="1" ht="130.5" customHeight="1">
      <c r="A20" s="15" t="s">
        <v>23</v>
      </c>
      <c r="B20" s="16" t="s">
        <v>65</v>
      </c>
      <c r="C20" s="28"/>
      <c r="D20" s="17"/>
      <c r="E20" s="27" t="s">
        <v>84</v>
      </c>
      <c r="F20" s="18"/>
      <c r="G20" s="18" t="s">
        <v>79</v>
      </c>
      <c r="H20" s="32">
        <v>52.889241600000005</v>
      </c>
      <c r="I20" s="19">
        <f t="shared" si="3"/>
        <v>52.889241600000005</v>
      </c>
      <c r="J20" s="20" t="s">
        <v>15</v>
      </c>
      <c r="K20" s="21"/>
      <c r="L20" s="22"/>
      <c r="M20" s="23">
        <f t="shared" si="2"/>
        <v>0</v>
      </c>
    </row>
    <row r="21" spans="1:13" s="24" customFormat="1" ht="130.5" customHeight="1">
      <c r="A21" s="15" t="s">
        <v>24</v>
      </c>
      <c r="B21" s="16" t="s">
        <v>66</v>
      </c>
      <c r="C21" s="26"/>
      <c r="D21" s="17"/>
      <c r="E21" s="27" t="s">
        <v>85</v>
      </c>
      <c r="F21" s="18"/>
      <c r="G21" s="18" t="s">
        <v>79</v>
      </c>
      <c r="H21" s="32">
        <v>248.57943552000009</v>
      </c>
      <c r="I21" s="19">
        <f t="shared" si="3"/>
        <v>248.57943552000009</v>
      </c>
      <c r="J21" s="20" t="s">
        <v>15</v>
      </c>
      <c r="K21" s="21"/>
      <c r="L21" s="22"/>
      <c r="M21" s="23">
        <f t="shared" si="2"/>
        <v>0</v>
      </c>
    </row>
    <row r="22" spans="1:13" s="24" customFormat="1" ht="130.5" customHeight="1">
      <c r="A22" s="15" t="s">
        <v>26</v>
      </c>
      <c r="B22" s="16" t="s">
        <v>68</v>
      </c>
      <c r="C22" s="28"/>
      <c r="D22" s="17"/>
      <c r="E22" s="27" t="s">
        <v>86</v>
      </c>
      <c r="F22" s="18"/>
      <c r="G22" s="18" t="s">
        <v>79</v>
      </c>
      <c r="H22" s="32">
        <v>200.97911808000006</v>
      </c>
      <c r="I22" s="19">
        <f t="shared" si="3"/>
        <v>200.97911808000006</v>
      </c>
      <c r="J22" s="20" t="s">
        <v>15</v>
      </c>
      <c r="K22" s="21"/>
      <c r="L22" s="22"/>
      <c r="M22" s="23">
        <f t="shared" si="2"/>
        <v>0</v>
      </c>
    </row>
    <row r="23" spans="1:13" s="24" customFormat="1" ht="130.5" customHeight="1">
      <c r="A23" s="15" t="s">
        <v>27</v>
      </c>
      <c r="B23" s="16" t="s">
        <v>69</v>
      </c>
      <c r="C23" s="28"/>
      <c r="D23" s="26"/>
      <c r="E23" s="27" t="s">
        <v>87</v>
      </c>
      <c r="F23" s="18"/>
      <c r="G23" s="18" t="s">
        <v>79</v>
      </c>
      <c r="H23" s="32">
        <v>72.193814784000011</v>
      </c>
      <c r="I23" s="19">
        <f t="shared" si="3"/>
        <v>72.193814784000011</v>
      </c>
      <c r="J23" s="20" t="s">
        <v>15</v>
      </c>
      <c r="K23" s="21"/>
      <c r="L23" s="22"/>
      <c r="M23" s="23">
        <f t="shared" si="2"/>
        <v>0</v>
      </c>
    </row>
    <row r="24" spans="1:13" s="24" customFormat="1" ht="130.5" customHeight="1">
      <c r="A24" s="29" t="s">
        <v>54</v>
      </c>
      <c r="B24" s="16" t="s">
        <v>124</v>
      </c>
      <c r="C24" s="28"/>
      <c r="D24" s="26"/>
      <c r="E24" s="30" t="s">
        <v>87</v>
      </c>
      <c r="F24" s="31"/>
      <c r="G24" s="18" t="s">
        <v>79</v>
      </c>
      <c r="H24" s="32">
        <v>96.073307366400044</v>
      </c>
      <c r="I24" s="19">
        <f t="shared" si="3"/>
        <v>96.073307366400044</v>
      </c>
      <c r="J24" s="20" t="s">
        <v>15</v>
      </c>
      <c r="K24" s="21"/>
      <c r="L24" s="22"/>
      <c r="M24" s="23">
        <f t="shared" si="2"/>
        <v>0</v>
      </c>
    </row>
    <row r="25" spans="1:13" s="24" customFormat="1" ht="130.5" customHeight="1">
      <c r="A25" s="29" t="s">
        <v>55</v>
      </c>
      <c r="B25" s="16" t="s">
        <v>125</v>
      </c>
      <c r="C25" s="28"/>
      <c r="D25" s="26"/>
      <c r="E25" s="30" t="s">
        <v>87</v>
      </c>
      <c r="F25" s="31"/>
      <c r="G25" s="18" t="s">
        <v>79</v>
      </c>
      <c r="H25" s="32">
        <v>96.073307366400044</v>
      </c>
      <c r="I25" s="19">
        <f t="shared" si="3"/>
        <v>96.073307366400044</v>
      </c>
      <c r="J25" s="20" t="s">
        <v>15</v>
      </c>
      <c r="K25" s="21"/>
      <c r="L25" s="22"/>
      <c r="M25" s="23">
        <f t="shared" si="2"/>
        <v>0</v>
      </c>
    </row>
    <row r="26" spans="1:13" s="24" customFormat="1" ht="130.5" customHeight="1">
      <c r="A26" s="29" t="s">
        <v>199</v>
      </c>
      <c r="B26" s="16" t="s">
        <v>200</v>
      </c>
      <c r="C26" s="10"/>
      <c r="D26" s="76"/>
      <c r="E26" s="79" t="s">
        <v>273</v>
      </c>
      <c r="F26" s="80"/>
      <c r="G26" s="18" t="s">
        <v>79</v>
      </c>
      <c r="H26" s="32">
        <v>32.4</v>
      </c>
      <c r="I26" s="19">
        <f t="shared" si="3"/>
        <v>32.4</v>
      </c>
      <c r="J26" s="20" t="s">
        <v>15</v>
      </c>
      <c r="K26" s="21"/>
      <c r="L26" s="22"/>
      <c r="M26" s="23">
        <f t="shared" si="2"/>
        <v>0</v>
      </c>
    </row>
    <row r="27" spans="1:13" s="24" customFormat="1" ht="130.5" customHeight="1">
      <c r="A27" s="15" t="s">
        <v>28</v>
      </c>
      <c r="B27" s="16" t="s">
        <v>70</v>
      </c>
      <c r="C27" s="28"/>
      <c r="D27" s="26"/>
      <c r="E27" s="27" t="s">
        <v>88</v>
      </c>
      <c r="F27" s="18"/>
      <c r="G27" s="18" t="s">
        <v>79</v>
      </c>
      <c r="H27" s="32">
        <v>100.48955904000003</v>
      </c>
      <c r="I27" s="19">
        <f t="shared" si="3"/>
        <v>100.48955904000003</v>
      </c>
      <c r="J27" s="20" t="s">
        <v>15</v>
      </c>
      <c r="K27" s="21"/>
      <c r="L27" s="22"/>
      <c r="M27" s="23">
        <f t="shared" si="2"/>
        <v>0</v>
      </c>
    </row>
    <row r="28" spans="1:13" s="24" customFormat="1" ht="130.5" customHeight="1">
      <c r="A28" s="29" t="s">
        <v>185</v>
      </c>
      <c r="B28" s="16" t="s">
        <v>186</v>
      </c>
      <c r="C28" s="75"/>
      <c r="D28" s="76"/>
      <c r="E28" s="77" t="s">
        <v>88</v>
      </c>
      <c r="F28" s="78"/>
      <c r="G28" s="78" t="s">
        <v>79</v>
      </c>
      <c r="H28" s="32">
        <v>100.48955904000003</v>
      </c>
      <c r="I28" s="19">
        <f t="shared" si="3"/>
        <v>100.48955904000003</v>
      </c>
      <c r="J28" s="20" t="s">
        <v>15</v>
      </c>
      <c r="K28" s="21"/>
      <c r="L28" s="22"/>
      <c r="M28" s="23">
        <f t="shared" si="2"/>
        <v>0</v>
      </c>
    </row>
    <row r="29" spans="1:13" s="24" customFormat="1" ht="130.5" customHeight="1">
      <c r="A29" s="15" t="s">
        <v>30</v>
      </c>
      <c r="B29" s="16" t="s">
        <v>72</v>
      </c>
      <c r="C29" s="28"/>
      <c r="D29" s="26"/>
      <c r="E29" s="27" t="s">
        <v>89</v>
      </c>
      <c r="F29" s="18"/>
      <c r="G29" s="18" t="s">
        <v>79</v>
      </c>
      <c r="H29" s="32">
        <v>312.04652544000004</v>
      </c>
      <c r="I29" s="19">
        <f t="shared" si="3"/>
        <v>312.04652544000004</v>
      </c>
      <c r="J29" s="20" t="s">
        <v>15</v>
      </c>
      <c r="K29" s="21"/>
      <c r="L29" s="22"/>
      <c r="M29" s="23">
        <f t="shared" si="2"/>
        <v>0</v>
      </c>
    </row>
    <row r="30" spans="1:13" s="24" customFormat="1" ht="130.5" customHeight="1">
      <c r="A30" s="15" t="s">
        <v>34</v>
      </c>
      <c r="B30" s="16" t="s">
        <v>90</v>
      </c>
      <c r="C30" s="28"/>
      <c r="D30" s="26"/>
      <c r="E30" s="27" t="s">
        <v>89</v>
      </c>
      <c r="F30" s="18"/>
      <c r="G30" s="18" t="s">
        <v>79</v>
      </c>
      <c r="H30" s="32">
        <v>370.2246912</v>
      </c>
      <c r="I30" s="19">
        <f t="shared" si="3"/>
        <v>370.2246912</v>
      </c>
      <c r="J30" s="20" t="s">
        <v>15</v>
      </c>
      <c r="K30" s="21"/>
      <c r="L30" s="22"/>
      <c r="M30" s="23">
        <f t="shared" si="2"/>
        <v>0</v>
      </c>
    </row>
    <row r="31" spans="1:13" s="24" customFormat="1" ht="130.5" customHeight="1">
      <c r="A31" s="15" t="s">
        <v>31</v>
      </c>
      <c r="B31" s="16" t="s">
        <v>73</v>
      </c>
      <c r="C31" s="28"/>
      <c r="D31" s="26"/>
      <c r="E31" s="27" t="s">
        <v>91</v>
      </c>
      <c r="F31" s="18"/>
      <c r="G31" s="18" t="s">
        <v>79</v>
      </c>
      <c r="H31" s="32">
        <v>107.36516044800004</v>
      </c>
      <c r="I31" s="19">
        <f t="shared" si="3"/>
        <v>107.36516044800004</v>
      </c>
      <c r="J31" s="20" t="s">
        <v>15</v>
      </c>
      <c r="K31" s="21"/>
      <c r="L31" s="22"/>
      <c r="M31" s="23">
        <f t="shared" si="2"/>
        <v>0</v>
      </c>
    </row>
    <row r="32" spans="1:13" s="24" customFormat="1" ht="130.5" customHeight="1">
      <c r="A32" s="15" t="s">
        <v>32</v>
      </c>
      <c r="B32" s="16" t="s">
        <v>92</v>
      </c>
      <c r="C32" s="26"/>
      <c r="D32" s="26"/>
      <c r="E32" s="27" t="s">
        <v>91</v>
      </c>
      <c r="F32" s="18"/>
      <c r="G32" s="18" t="s">
        <v>79</v>
      </c>
      <c r="H32" s="32">
        <v>111.59629977600002</v>
      </c>
      <c r="I32" s="19">
        <f t="shared" si="3"/>
        <v>111.59629977600002</v>
      </c>
      <c r="J32" s="20" t="s">
        <v>15</v>
      </c>
      <c r="K32" s="21"/>
      <c r="L32" s="22"/>
      <c r="M32" s="23">
        <f t="shared" si="2"/>
        <v>0</v>
      </c>
    </row>
    <row r="33" spans="1:13" s="24" customFormat="1" ht="130.5" customHeight="1">
      <c r="A33" s="15" t="s">
        <v>33</v>
      </c>
      <c r="B33" s="16" t="s">
        <v>93</v>
      </c>
      <c r="C33" s="26"/>
      <c r="D33" s="26"/>
      <c r="E33" s="27" t="s">
        <v>94</v>
      </c>
      <c r="F33" s="18"/>
      <c r="G33" s="18" t="s">
        <v>79</v>
      </c>
      <c r="H33" s="32">
        <v>409.09828377600019</v>
      </c>
      <c r="I33" s="19">
        <f t="shared" si="3"/>
        <v>409.09828377600019</v>
      </c>
      <c r="J33" s="20" t="s">
        <v>15</v>
      </c>
      <c r="K33" s="21"/>
      <c r="L33" s="22"/>
      <c r="M33" s="23">
        <f t="shared" si="2"/>
        <v>0</v>
      </c>
    </row>
    <row r="34" spans="1:13" s="24" customFormat="1" ht="130.5" customHeight="1">
      <c r="A34" s="15" t="s">
        <v>35</v>
      </c>
      <c r="B34" s="16" t="s">
        <v>139</v>
      </c>
      <c r="C34" s="28"/>
      <c r="D34" s="26"/>
      <c r="E34" s="27" t="s">
        <v>95</v>
      </c>
      <c r="F34" s="18"/>
      <c r="G34" s="18" t="s">
        <v>79</v>
      </c>
      <c r="H34" s="32">
        <v>210.49918156800004</v>
      </c>
      <c r="I34" s="19">
        <f t="shared" si="3"/>
        <v>210.49918156800004</v>
      </c>
      <c r="J34" s="20" t="s">
        <v>15</v>
      </c>
      <c r="K34" s="21"/>
      <c r="L34" s="22"/>
      <c r="M34" s="23">
        <f t="shared" si="2"/>
        <v>0</v>
      </c>
    </row>
    <row r="35" spans="1:13" s="24" customFormat="1" ht="130.5" customHeight="1">
      <c r="A35" s="15" t="s">
        <v>36</v>
      </c>
      <c r="B35" s="16" t="s">
        <v>140</v>
      </c>
      <c r="C35" s="28"/>
      <c r="D35" s="26"/>
      <c r="E35" s="27" t="s">
        <v>96</v>
      </c>
      <c r="F35" s="18"/>
      <c r="G35" s="18" t="s">
        <v>79</v>
      </c>
      <c r="H35" s="32">
        <v>210.49918156800004</v>
      </c>
      <c r="I35" s="19">
        <f t="shared" si="3"/>
        <v>210.49918156800004</v>
      </c>
      <c r="J35" s="20" t="s">
        <v>15</v>
      </c>
      <c r="K35" s="21"/>
      <c r="L35" s="22"/>
      <c r="M35" s="23">
        <f t="shared" si="2"/>
        <v>0</v>
      </c>
    </row>
    <row r="36" spans="1:13" s="24" customFormat="1" ht="130.5" customHeight="1">
      <c r="A36" s="15" t="s">
        <v>37</v>
      </c>
      <c r="B36" s="16" t="s">
        <v>141</v>
      </c>
      <c r="C36" s="28"/>
      <c r="D36" s="26"/>
      <c r="E36" s="27" t="s">
        <v>97</v>
      </c>
      <c r="F36" s="18"/>
      <c r="G36" s="18" t="s">
        <v>79</v>
      </c>
      <c r="H36" s="32">
        <v>252.81057484799999</v>
      </c>
      <c r="I36" s="19">
        <f t="shared" si="3"/>
        <v>252.81057484799999</v>
      </c>
      <c r="J36" s="20" t="s">
        <v>15</v>
      </c>
      <c r="K36" s="21"/>
      <c r="L36" s="22"/>
      <c r="M36" s="23">
        <f t="shared" si="2"/>
        <v>0</v>
      </c>
    </row>
    <row r="37" spans="1:13" s="24" customFormat="1" ht="130.5" customHeight="1">
      <c r="A37" s="15" t="s">
        <v>38</v>
      </c>
      <c r="B37" s="16" t="s">
        <v>98</v>
      </c>
      <c r="C37" s="28"/>
      <c r="D37" s="26"/>
      <c r="E37" s="27" t="s">
        <v>99</v>
      </c>
      <c r="F37" s="18"/>
      <c r="G37" s="18" t="s">
        <v>79</v>
      </c>
      <c r="H37" s="32">
        <v>263.91731558400005</v>
      </c>
      <c r="I37" s="19">
        <f t="shared" si="3"/>
        <v>263.91731558400005</v>
      </c>
      <c r="J37" s="20" t="s">
        <v>15</v>
      </c>
      <c r="K37" s="21"/>
      <c r="L37" s="22"/>
      <c r="M37" s="23">
        <f t="shared" si="2"/>
        <v>0</v>
      </c>
    </row>
    <row r="38" spans="1:13" s="24" customFormat="1" ht="130.5" customHeight="1">
      <c r="A38" s="15" t="s">
        <v>39</v>
      </c>
      <c r="B38" s="16" t="s">
        <v>100</v>
      </c>
      <c r="C38" s="28"/>
      <c r="D38" s="26"/>
      <c r="E38" s="27" t="s">
        <v>101</v>
      </c>
      <c r="F38" s="18"/>
      <c r="G38" s="18" t="s">
        <v>79</v>
      </c>
      <c r="H38" s="32">
        <v>369.69579878400015</v>
      </c>
      <c r="I38" s="19">
        <f t="shared" si="3"/>
        <v>369.69579878400015</v>
      </c>
      <c r="J38" s="20" t="s">
        <v>15</v>
      </c>
      <c r="K38" s="21"/>
      <c r="L38" s="22"/>
      <c r="M38" s="23">
        <f t="shared" si="2"/>
        <v>0</v>
      </c>
    </row>
    <row r="39" spans="1:13" s="24" customFormat="1" ht="130.5" customHeight="1">
      <c r="A39" s="15" t="s">
        <v>40</v>
      </c>
      <c r="B39" s="16" t="s">
        <v>102</v>
      </c>
      <c r="C39" s="28"/>
      <c r="D39" s="26"/>
      <c r="E39" s="27" t="s">
        <v>103</v>
      </c>
      <c r="F39" s="18"/>
      <c r="G39" s="18" t="s">
        <v>79</v>
      </c>
      <c r="H39" s="32">
        <v>190.40126976000002</v>
      </c>
      <c r="I39" s="19">
        <f t="shared" si="3"/>
        <v>190.40126976000002</v>
      </c>
      <c r="J39" s="20" t="s">
        <v>15</v>
      </c>
      <c r="K39" s="21"/>
      <c r="L39" s="22"/>
      <c r="M39" s="23">
        <f t="shared" si="2"/>
        <v>0</v>
      </c>
    </row>
    <row r="40" spans="1:13" s="24" customFormat="1" ht="130.5" customHeight="1">
      <c r="A40" s="15" t="s">
        <v>41</v>
      </c>
      <c r="B40" s="16" t="s">
        <v>104</v>
      </c>
      <c r="C40" s="28"/>
      <c r="D40" s="26"/>
      <c r="E40" s="27" t="s">
        <v>105</v>
      </c>
      <c r="F40" s="18"/>
      <c r="G40" s="18" t="s">
        <v>79</v>
      </c>
      <c r="H40" s="32">
        <v>163.95664896000002</v>
      </c>
      <c r="I40" s="19">
        <f t="shared" si="3"/>
        <v>163.95664896000002</v>
      </c>
      <c r="J40" s="20" t="s">
        <v>15</v>
      </c>
      <c r="K40" s="21"/>
      <c r="L40" s="22"/>
      <c r="M40" s="23">
        <f t="shared" si="2"/>
        <v>0</v>
      </c>
    </row>
    <row r="41" spans="1:13" s="24" customFormat="1" ht="130.5" customHeight="1">
      <c r="A41" s="15" t="s">
        <v>42</v>
      </c>
      <c r="B41" s="16" t="s">
        <v>106</v>
      </c>
      <c r="C41" s="28"/>
      <c r="D41" s="26"/>
      <c r="E41" s="27" t="s">
        <v>107</v>
      </c>
      <c r="F41" s="18"/>
      <c r="G41" s="18" t="s">
        <v>79</v>
      </c>
      <c r="H41" s="32">
        <v>163.95664896000002</v>
      </c>
      <c r="I41" s="19">
        <f t="shared" si="3"/>
        <v>163.95664896000002</v>
      </c>
      <c r="J41" s="20" t="s">
        <v>15</v>
      </c>
      <c r="K41" s="21"/>
      <c r="L41" s="22"/>
      <c r="M41" s="23">
        <f t="shared" si="2"/>
        <v>0</v>
      </c>
    </row>
    <row r="42" spans="1:13" s="24" customFormat="1" ht="130.5" customHeight="1">
      <c r="A42" s="15" t="s">
        <v>43</v>
      </c>
      <c r="B42" s="16" t="s">
        <v>108</v>
      </c>
      <c r="C42" s="28"/>
      <c r="D42" s="26"/>
      <c r="E42" s="27" t="s">
        <v>109</v>
      </c>
      <c r="F42" s="18"/>
      <c r="G42" s="18" t="s">
        <v>79</v>
      </c>
      <c r="H42" s="32">
        <v>163.95664896000002</v>
      </c>
      <c r="I42" s="19">
        <f t="shared" si="3"/>
        <v>163.95664896000002</v>
      </c>
      <c r="J42" s="20" t="s">
        <v>15</v>
      </c>
      <c r="K42" s="21"/>
      <c r="L42" s="22"/>
      <c r="M42" s="23">
        <f t="shared" si="2"/>
        <v>0</v>
      </c>
    </row>
    <row r="43" spans="1:13" s="24" customFormat="1" ht="130.5" customHeight="1">
      <c r="A43" s="15" t="s">
        <v>44</v>
      </c>
      <c r="B43" s="16" t="s">
        <v>110</v>
      </c>
      <c r="C43" s="28"/>
      <c r="D43" s="26"/>
      <c r="E43" s="27" t="s">
        <v>112</v>
      </c>
      <c r="F43" s="18"/>
      <c r="G43" s="18" t="s">
        <v>79</v>
      </c>
      <c r="H43" s="32">
        <v>241.70383411200007</v>
      </c>
      <c r="I43" s="19">
        <f t="shared" si="3"/>
        <v>241.70383411200007</v>
      </c>
      <c r="J43" s="20" t="s">
        <v>15</v>
      </c>
      <c r="K43" s="21"/>
      <c r="L43" s="22"/>
      <c r="M43" s="23">
        <f t="shared" si="2"/>
        <v>0</v>
      </c>
    </row>
    <row r="44" spans="1:13" s="24" customFormat="1" ht="130.5" customHeight="1">
      <c r="A44" s="15" t="s">
        <v>45</v>
      </c>
      <c r="B44" s="16" t="s">
        <v>111</v>
      </c>
      <c r="C44" s="28"/>
      <c r="D44" s="26"/>
      <c r="E44" s="27" t="s">
        <v>112</v>
      </c>
      <c r="F44" s="18"/>
      <c r="G44" s="18" t="s">
        <v>79</v>
      </c>
      <c r="H44" s="32">
        <v>248.57943552000009</v>
      </c>
      <c r="I44" s="19">
        <f t="shared" si="3"/>
        <v>248.57943552000009</v>
      </c>
      <c r="J44" s="20" t="s">
        <v>15</v>
      </c>
      <c r="K44" s="21"/>
      <c r="L44" s="22"/>
      <c r="M44" s="23">
        <f t="shared" si="2"/>
        <v>0</v>
      </c>
    </row>
    <row r="45" spans="1:13" s="24" customFormat="1" ht="130.5" customHeight="1">
      <c r="A45" s="29" t="s">
        <v>46</v>
      </c>
      <c r="B45" s="16" t="s">
        <v>114</v>
      </c>
      <c r="C45" s="28"/>
      <c r="D45" s="26"/>
      <c r="E45" s="27" t="s">
        <v>113</v>
      </c>
      <c r="F45" s="18"/>
      <c r="G45" s="18" t="s">
        <v>79</v>
      </c>
      <c r="H45" s="32">
        <v>179.82342144000003</v>
      </c>
      <c r="I45" s="19">
        <f t="shared" si="3"/>
        <v>179.82342144000003</v>
      </c>
      <c r="J45" s="20" t="s">
        <v>15</v>
      </c>
      <c r="K45" s="21"/>
      <c r="L45" s="22"/>
      <c r="M45" s="23">
        <f t="shared" si="2"/>
        <v>0</v>
      </c>
    </row>
    <row r="46" spans="1:13" s="24" customFormat="1" ht="130.5" customHeight="1">
      <c r="A46" s="29" t="s">
        <v>47</v>
      </c>
      <c r="B46" s="16" t="s">
        <v>115</v>
      </c>
      <c r="C46" s="28"/>
      <c r="D46" s="26"/>
      <c r="E46" s="27" t="s">
        <v>113</v>
      </c>
      <c r="F46" s="18"/>
      <c r="G46" s="18" t="s">
        <v>79</v>
      </c>
      <c r="H46" s="32">
        <v>179.82342144000003</v>
      </c>
      <c r="I46" s="19">
        <f t="shared" si="3"/>
        <v>179.82342144000003</v>
      </c>
      <c r="J46" s="20" t="s">
        <v>15</v>
      </c>
      <c r="K46" s="21"/>
      <c r="L46" s="22"/>
      <c r="M46" s="23">
        <f t="shared" si="2"/>
        <v>0</v>
      </c>
    </row>
    <row r="47" spans="1:13" s="24" customFormat="1" ht="130.5" customHeight="1">
      <c r="A47" s="29" t="s">
        <v>48</v>
      </c>
      <c r="B47" s="16" t="s">
        <v>116</v>
      </c>
      <c r="C47" s="28"/>
      <c r="D47" s="26"/>
      <c r="E47" s="27" t="s">
        <v>113</v>
      </c>
      <c r="F47" s="18"/>
      <c r="G47" s="18" t="s">
        <v>79</v>
      </c>
      <c r="H47" s="32">
        <v>179.82342144000003</v>
      </c>
      <c r="I47" s="19">
        <f t="shared" si="3"/>
        <v>179.82342144000003</v>
      </c>
      <c r="J47" s="20" t="s">
        <v>15</v>
      </c>
      <c r="K47" s="21"/>
      <c r="L47" s="22"/>
      <c r="M47" s="23">
        <f t="shared" si="2"/>
        <v>0</v>
      </c>
    </row>
    <row r="48" spans="1:13" s="24" customFormat="1" ht="130.5" customHeight="1">
      <c r="A48" s="29" t="s">
        <v>49</v>
      </c>
      <c r="B48" s="16" t="s">
        <v>117</v>
      </c>
      <c r="C48" s="28"/>
      <c r="D48" s="26"/>
      <c r="E48" s="27" t="s">
        <v>118</v>
      </c>
      <c r="F48" s="18"/>
      <c r="G48" s="18" t="s">
        <v>79</v>
      </c>
      <c r="H48" s="32">
        <v>179.82342144000003</v>
      </c>
      <c r="I48" s="19">
        <f t="shared" si="3"/>
        <v>179.82342144000003</v>
      </c>
      <c r="J48" s="20" t="s">
        <v>15</v>
      </c>
      <c r="K48" s="21"/>
      <c r="L48" s="22"/>
      <c r="M48" s="23">
        <f t="shared" si="2"/>
        <v>0</v>
      </c>
    </row>
    <row r="49" spans="1:13" s="24" customFormat="1" ht="130.5" customHeight="1">
      <c r="A49" s="29" t="s">
        <v>50</v>
      </c>
      <c r="B49" s="16" t="s">
        <v>74</v>
      </c>
      <c r="C49" s="28"/>
      <c r="D49" s="26"/>
      <c r="E49" s="27" t="s">
        <v>118</v>
      </c>
      <c r="F49" s="18"/>
      <c r="G49" s="18" t="s">
        <v>79</v>
      </c>
      <c r="H49" s="32">
        <v>206.26804224000006</v>
      </c>
      <c r="I49" s="19">
        <f t="shared" si="3"/>
        <v>206.26804224000006</v>
      </c>
      <c r="J49" s="20" t="s">
        <v>15</v>
      </c>
      <c r="K49" s="21"/>
      <c r="L49" s="22"/>
      <c r="M49" s="23">
        <f t="shared" si="2"/>
        <v>0</v>
      </c>
    </row>
    <row r="50" spans="1:13" s="24" customFormat="1" ht="130.5" customHeight="1">
      <c r="A50" s="29" t="s">
        <v>51</v>
      </c>
      <c r="B50" s="16" t="s">
        <v>119</v>
      </c>
      <c r="C50" s="28"/>
      <c r="D50" s="26"/>
      <c r="E50" s="30" t="s">
        <v>121</v>
      </c>
      <c r="F50" s="31"/>
      <c r="G50" s="18" t="s">
        <v>79</v>
      </c>
      <c r="H50" s="32">
        <v>113.27516928000001</v>
      </c>
      <c r="I50" s="19">
        <f t="shared" si="3"/>
        <v>113.27516928000001</v>
      </c>
      <c r="J50" s="20" t="s">
        <v>15</v>
      </c>
      <c r="K50" s="21"/>
      <c r="L50" s="22"/>
      <c r="M50" s="23">
        <f t="shared" si="2"/>
        <v>0</v>
      </c>
    </row>
    <row r="51" spans="1:13" s="24" customFormat="1" ht="130.5" customHeight="1">
      <c r="A51" s="29" t="s">
        <v>52</v>
      </c>
      <c r="B51" s="16" t="s">
        <v>120</v>
      </c>
      <c r="C51" s="28"/>
      <c r="D51" s="26"/>
      <c r="E51" s="30" t="s">
        <v>121</v>
      </c>
      <c r="F51" s="31"/>
      <c r="G51" s="18" t="s">
        <v>79</v>
      </c>
      <c r="H51" s="32">
        <v>100.48955904000003</v>
      </c>
      <c r="I51" s="19">
        <f t="shared" si="3"/>
        <v>100.48955904000003</v>
      </c>
      <c r="J51" s="20" t="s">
        <v>15</v>
      </c>
      <c r="K51" s="21"/>
      <c r="L51" s="22"/>
      <c r="M51" s="23">
        <f t="shared" si="2"/>
        <v>0</v>
      </c>
    </row>
    <row r="52" spans="1:13" s="24" customFormat="1" ht="130.5" customHeight="1">
      <c r="A52" s="29" t="s">
        <v>53</v>
      </c>
      <c r="B52" s="16" t="s">
        <v>122</v>
      </c>
      <c r="C52" s="28"/>
      <c r="D52" s="26"/>
      <c r="E52" s="30" t="s">
        <v>123</v>
      </c>
      <c r="F52" s="18"/>
      <c r="G52" s="18" t="s">
        <v>79</v>
      </c>
      <c r="H52" s="32">
        <v>100.48955904000003</v>
      </c>
      <c r="I52" s="19">
        <f t="shared" si="3"/>
        <v>100.48955904000003</v>
      </c>
      <c r="J52" s="20" t="s">
        <v>15</v>
      </c>
      <c r="K52" s="21"/>
      <c r="L52" s="22"/>
      <c r="M52" s="23">
        <f t="shared" si="2"/>
        <v>0</v>
      </c>
    </row>
    <row r="53" spans="1:13" s="24" customFormat="1" ht="130.5" customHeight="1">
      <c r="A53" s="29" t="s">
        <v>278</v>
      </c>
      <c r="B53" s="16" t="s">
        <v>133</v>
      </c>
      <c r="C53" s="28"/>
      <c r="D53" s="26"/>
      <c r="E53" s="30" t="s">
        <v>132</v>
      </c>
      <c r="F53" s="31"/>
      <c r="G53" s="18" t="s">
        <v>79</v>
      </c>
      <c r="H53" s="32">
        <v>100.48955904000003</v>
      </c>
      <c r="I53" s="19">
        <f t="shared" si="3"/>
        <v>100.48955904000003</v>
      </c>
      <c r="J53" s="20" t="s">
        <v>15</v>
      </c>
      <c r="K53" s="21"/>
      <c r="L53" s="22"/>
      <c r="M53" s="23">
        <f t="shared" si="2"/>
        <v>0</v>
      </c>
    </row>
    <row r="54" spans="1:13" s="24" customFormat="1" ht="130.5" customHeight="1">
      <c r="A54" s="29" t="s">
        <v>187</v>
      </c>
      <c r="B54" s="16" t="s">
        <v>188</v>
      </c>
      <c r="C54"/>
      <c r="D54" s="26"/>
      <c r="E54" s="30" t="s">
        <v>275</v>
      </c>
      <c r="F54" s="31"/>
      <c r="G54" s="18" t="s">
        <v>79</v>
      </c>
      <c r="H54" s="32">
        <v>63.72</v>
      </c>
      <c r="I54" s="19">
        <f t="shared" si="3"/>
        <v>63.72</v>
      </c>
      <c r="J54" s="20" t="s">
        <v>15</v>
      </c>
      <c r="K54" s="21"/>
      <c r="L54" s="22"/>
      <c r="M54" s="23">
        <f t="shared" si="2"/>
        <v>0</v>
      </c>
    </row>
    <row r="55" spans="1:13" s="24" customFormat="1" ht="130.5" customHeight="1">
      <c r="A55" s="29" t="s">
        <v>189</v>
      </c>
      <c r="B55" s="16" t="s">
        <v>190</v>
      </c>
      <c r="C55" s="28"/>
      <c r="D55" s="26"/>
      <c r="E55" s="30" t="s">
        <v>276</v>
      </c>
      <c r="F55" s="31"/>
      <c r="G55" s="18" t="s">
        <v>79</v>
      </c>
      <c r="H55" s="32">
        <v>68.039999999999992</v>
      </c>
      <c r="I55" s="19">
        <f t="shared" si="3"/>
        <v>68.039999999999992</v>
      </c>
      <c r="J55" s="20" t="s">
        <v>15</v>
      </c>
      <c r="K55" s="21"/>
      <c r="L55" s="22"/>
      <c r="M55" s="23">
        <f t="shared" si="2"/>
        <v>0</v>
      </c>
    </row>
    <row r="56" spans="1:13" s="24" customFormat="1" ht="130.5" customHeight="1">
      <c r="A56" s="29" t="s">
        <v>191</v>
      </c>
      <c r="B56" s="16" t="s">
        <v>192</v>
      </c>
      <c r="C56" s="28"/>
      <c r="D56" s="26"/>
      <c r="E56" s="30" t="s">
        <v>275</v>
      </c>
      <c r="F56" s="31"/>
      <c r="G56" s="18" t="s">
        <v>79</v>
      </c>
      <c r="H56" s="32">
        <v>50.760000000000005</v>
      </c>
      <c r="I56" s="19">
        <f t="shared" si="3"/>
        <v>50.760000000000005</v>
      </c>
      <c r="J56" s="20" t="s">
        <v>15</v>
      </c>
      <c r="K56" s="21"/>
      <c r="L56" s="22"/>
      <c r="M56" s="23">
        <f t="shared" si="2"/>
        <v>0</v>
      </c>
    </row>
    <row r="57" spans="1:13" s="24" customFormat="1" ht="130.5" customHeight="1">
      <c r="A57" s="29" t="s">
        <v>193</v>
      </c>
      <c r="B57" s="16" t="s">
        <v>194</v>
      </c>
      <c r="C57" s="28"/>
      <c r="D57" s="26"/>
      <c r="E57" s="30" t="s">
        <v>276</v>
      </c>
      <c r="F57" s="31"/>
      <c r="G57" s="18" t="s">
        <v>79</v>
      </c>
      <c r="H57" s="32">
        <v>55.08</v>
      </c>
      <c r="I57" s="19">
        <f t="shared" si="3"/>
        <v>55.08</v>
      </c>
      <c r="J57" s="20" t="s">
        <v>15</v>
      </c>
      <c r="K57" s="21"/>
      <c r="L57" s="22"/>
      <c r="M57" s="23">
        <f t="shared" si="2"/>
        <v>0</v>
      </c>
    </row>
    <row r="58" spans="1:13" s="24" customFormat="1" ht="130.5" customHeight="1">
      <c r="A58" s="29" t="s">
        <v>195</v>
      </c>
      <c r="B58" s="16" t="s">
        <v>196</v>
      </c>
      <c r="C58" s="28"/>
      <c r="D58" s="26"/>
      <c r="E58" s="30" t="s">
        <v>275</v>
      </c>
      <c r="F58" s="31"/>
      <c r="G58" s="18" t="s">
        <v>79</v>
      </c>
      <c r="H58" s="32">
        <v>46.439999999999991</v>
      </c>
      <c r="I58" s="19">
        <f t="shared" si="3"/>
        <v>46.439999999999991</v>
      </c>
      <c r="J58" s="20" t="s">
        <v>15</v>
      </c>
      <c r="K58" s="21"/>
      <c r="L58" s="22"/>
      <c r="M58" s="23">
        <f t="shared" si="2"/>
        <v>0</v>
      </c>
    </row>
    <row r="59" spans="1:13" s="24" customFormat="1" ht="130.5" customHeight="1">
      <c r="A59" s="29" t="s">
        <v>197</v>
      </c>
      <c r="B59" s="16" t="s">
        <v>198</v>
      </c>
      <c r="C59" s="28"/>
      <c r="D59" s="26"/>
      <c r="E59" s="30" t="s">
        <v>276</v>
      </c>
      <c r="F59" s="31"/>
      <c r="G59" s="18" t="s">
        <v>79</v>
      </c>
      <c r="H59" s="32">
        <v>49.68</v>
      </c>
      <c r="I59" s="19">
        <f t="shared" si="3"/>
        <v>49.68</v>
      </c>
      <c r="J59" s="20" t="s">
        <v>15</v>
      </c>
      <c r="K59" s="21"/>
      <c r="L59" s="22"/>
      <c r="M59" s="23">
        <f t="shared" si="2"/>
        <v>0</v>
      </c>
    </row>
    <row r="60" spans="1:13" s="24" customFormat="1" ht="130.5" customHeight="1">
      <c r="A60" s="29" t="s">
        <v>201</v>
      </c>
      <c r="B60" s="16" t="s">
        <v>202</v>
      </c>
      <c r="C60" s="28"/>
      <c r="D60" s="26"/>
      <c r="E60" s="30" t="s">
        <v>277</v>
      </c>
      <c r="F60" s="31"/>
      <c r="G60" s="18" t="s">
        <v>79</v>
      </c>
      <c r="H60" s="32">
        <v>227.42373888000006</v>
      </c>
      <c r="I60" s="19">
        <f t="shared" si="3"/>
        <v>227.42373888000006</v>
      </c>
      <c r="J60" s="20" t="s">
        <v>15</v>
      </c>
      <c r="K60" s="21"/>
      <c r="L60" s="22"/>
      <c r="M60" s="23">
        <f t="shared" si="2"/>
        <v>0</v>
      </c>
    </row>
  </sheetData>
  <mergeCells count="5">
    <mergeCell ref="I2:L2"/>
    <mergeCell ref="I3:L3"/>
    <mergeCell ref="I4:L4"/>
    <mergeCell ref="A5:L5"/>
    <mergeCell ref="H1:M1"/>
  </mergeCells>
  <hyperlinks>
    <hyperlink ref="E13" r:id="rId1" display="https://daylightitalia.com/en/fashion/vintage-curved-line/g125-g95-st64-smoky/"/>
    <hyperlink ref="E14" r:id="rId2" display="https://daylightitalia.com/en/fashion/vintage-curved-croissant-line/croissant-g80-g95-g125/"/>
    <hyperlink ref="E15" r:id="rId3" display="https://daylightitalia.com/en/fashion/porcelain/t30/"/>
    <hyperlink ref="E16" r:id="rId4" display="https://daylightitalia.com/en/fashion/luxury-line/g180-bumped/"/>
    <hyperlink ref="E18" r:id="rId5" display="https://daylightitalia.com/en/fashion/bellaluce/"/>
    <hyperlink ref="E20" r:id="rId6" display="https://daylightitalia.com/en/fashion/vintage-curved-croissant-line/croissant-st64/"/>
    <hyperlink ref="E21" r:id="rId7" display="https://daylightitalia.com/en/fashion/porcelain/creta/"/>
    <hyperlink ref="E19" r:id="rId8" display="https://daylightitalia.com/en/fashion/bellaluce/"/>
    <hyperlink ref="E22" r:id="rId9" display="https://daylightitalia.com/en/fashion/vintage-curved-croissant-line/croissant-g200/"/>
    <hyperlink ref="E23" r:id="rId10" display="https://daylightitalia.com/en/fashion/cupola-line/globo-cupola/"/>
    <hyperlink ref="E17" r:id="rId11" display="https://daylightitalia.com/en/fashion/luxury-line/g180-bumped/"/>
    <hyperlink ref="E29" r:id="rId12" display="https://daylightitalia.com/en/fashion/ciaobella/"/>
    <hyperlink ref="E30" r:id="rId13" display="https://daylightitalia.com/en/fashion/ciaobella/"/>
    <hyperlink ref="E31" r:id="rId14" display="https://daylightitalia.com/en/fashion/luxury-line/g140-bumped/"/>
    <hyperlink ref="E32" r:id="rId15" display="https://daylightitalia.com/en/fashion/luxury-line/g140-bumped/"/>
    <hyperlink ref="E33" r:id="rId16" display="https://daylightitalia.com/en/fashion/mammamia-drop/"/>
    <hyperlink ref="E34" r:id="rId17" display="https://daylightitalia.com/en/fashion/porcelain/zante/"/>
    <hyperlink ref="E35" r:id="rId18" display="https://daylightitalia.com/en/fashion/porcelain/rodi/"/>
    <hyperlink ref="E36" r:id="rId19" display="https://daylightitalia.com/en/fashion/porcelain/itaca/"/>
    <hyperlink ref="E37" r:id="rId20" display="https://daylightitalia.com/en/fashion/porcelain/delo/"/>
    <hyperlink ref="E38" r:id="rId21" display="https://daylightitalia.com/en/fashion/porcelain/idra/"/>
    <hyperlink ref="E39" r:id="rId22" display="https://daylightitalia.com/en/fashion/crystal/iris/"/>
    <hyperlink ref="E40" r:id="rId23" display="https://daylightitalia.com/en/fashion/crystal/demetra/"/>
    <hyperlink ref="E41" r:id="rId24" display="https://daylightitalia.com/en/fashion/crystal/gea/"/>
    <hyperlink ref="E42" r:id="rId25" display="https://daylightitalia.com/en/fashion/crystal/moire/"/>
    <hyperlink ref="E43" r:id="rId26" display="https://daylightitalia.com/en/fashion/luxury-line/a165-bumped/"/>
    <hyperlink ref="E44" r:id="rId27" display="https://daylightitalia.com/en/fashion/luxury-line/a165-bumped/"/>
    <hyperlink ref="E45" r:id="rId28" display="https://daylightitalia.com/en/fashion/kitchen/"/>
    <hyperlink ref="E46" r:id="rId29" display="https://daylightitalia.com/en/fashion/kitchen/"/>
    <hyperlink ref="E47" r:id="rId30" display="https://daylightitalia.com/en/fashion/kitchen/"/>
    <hyperlink ref="E48" r:id="rId31" display="https://daylightitalia.com/en/fashion/dash-led/dash-d170/"/>
    <hyperlink ref="E49" r:id="rId32" display="https://daylightitalia.com/en/fashion/dash-led/dash-d170/"/>
    <hyperlink ref="E50" r:id="rId33" display="https://daylightitalia.com/en/fashion/deco-line/heart/"/>
    <hyperlink ref="E51" r:id="rId34" display="https://daylightitalia.com/en/fashion/deco-line/heart/"/>
    <hyperlink ref="E52" r:id="rId35" display="https://daylightitalia.com/en/fashion/deco-line/star/"/>
    <hyperlink ref="E24" r:id="rId36" display="https://daylightitalia.com/en/fashion/cupola-line/globo-cupola/"/>
    <hyperlink ref="E25" r:id="rId37" display="https://daylightitalia.com/en/fashion/cupola-line/globo-cupola/"/>
    <hyperlink ref="E53" r:id="rId38" display="https://daylightitalia.com/en/fashion/deco-line/home/"/>
    <hyperlink ref="E28" r:id="rId39" display="https://daylightitalia.com/en/fashion/deco-line/love/"/>
    <hyperlink ref="E27" r:id="rId40" display="https://daylightitalia.com/en/fashion/deco-line/love/"/>
    <hyperlink ref="E26" r:id="rId41"/>
    <hyperlink ref="E54" r:id="rId42"/>
    <hyperlink ref="E55" r:id="rId43"/>
    <hyperlink ref="E56" r:id="rId44"/>
    <hyperlink ref="E57" r:id="rId45"/>
    <hyperlink ref="E58" r:id="rId46"/>
    <hyperlink ref="E59" r:id="rId47"/>
    <hyperlink ref="E60" r:id="rId48"/>
    <hyperlink ref="E7" r:id="rId49"/>
    <hyperlink ref="E8" r:id="rId50"/>
    <hyperlink ref="E9" r:id="rId51"/>
    <hyperlink ref="E11" r:id="rId52"/>
    <hyperlink ref="E10" r:id="rId53"/>
    <hyperlink ref="E12" r:id="rId54"/>
  </hyperlinks>
  <pageMargins left="0.7" right="0.7" top="0.75" bottom="0.75" header="0.3" footer="0.3"/>
  <pageSetup paperSize="9" orientation="portrait" r:id="rId55"/>
  <drawing r:id="rId5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6</vt:i4>
      </vt:variant>
    </vt:vector>
  </HeadingPairs>
  <TitlesOfParts>
    <vt:vector size="6" baseType="lpstr">
      <vt:lpstr>SPIS TREŚCI</vt:lpstr>
      <vt:lpstr>żarówki halogenowe</vt:lpstr>
      <vt:lpstr>żarówki LED niskonapięciowe</vt:lpstr>
      <vt:lpstr>żarówki LED o dużej mocy</vt:lpstr>
      <vt:lpstr>podstawowe żarówki LED</vt:lpstr>
      <vt:lpstr>żarówki ozdobne LED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2019-03-03T16:12:50Z</dcterms:created>
  <dcterms:modified xsi:type="dcterms:W3CDTF">2022-01-28T19:36:58Z</dcterms:modified>
</cp:coreProperties>
</file>